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Respostas" sheetId="10" r:id="rId1"/>
    <sheet name="Análises" sheetId="11" r:id="rId2"/>
    <sheet name="Base_de_dados" sheetId="1" r:id="rId3"/>
    <sheet name="depara_categoria" sheetId="4" state="hidden" r:id="rId4"/>
    <sheet name="Planilha8" sheetId="9" state="hidden" r:id="rId5"/>
  </sheets>
  <definedNames>
    <definedName name="_xlnm._FilterDatabase" localSheetId="2" hidden="1">Base_de_dados!$A$1:$I$937</definedName>
  </definedNames>
  <calcPr calcId="144525"/>
  <pivotCaches>
    <pivotCache cacheId="0" r:id="rId6"/>
    <pivotCache cacheId="1" r:id="rId7"/>
    <pivotCache cacheId="2" r:id="rId8"/>
  </pivotCaches>
</workbook>
</file>

<file path=xl/comments1.xml><?xml version="1.0" encoding="utf-8"?>
<comments xmlns="http://schemas.openxmlformats.org/spreadsheetml/2006/main">
  <authors>
    <author>Daniel</author>
  </authors>
  <commentList>
    <comment ref="F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Percentual de clique no anúncio por exibição. * QUANTIDADE DE CLIQUES DIVIDIDO POR EXIBIÇÕES DO ANÚNCIO</t>
        </r>
      </text>
    </comment>
    <comment ref="G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Custo por cliques
** VALOR INVESTIDO DIVIDIDO PELA QUANTIDADE DE CLIQUES</t>
        </r>
      </text>
    </comment>
    <comment ref="H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Qte de vendas X preço do produto.
</t>
        </r>
      </text>
    </comment>
    <comment ref="I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Custo de Aquisição (valor investido / quantidade de vendas)</t>
        </r>
      </text>
    </comment>
    <comment ref="J4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Retorno do investimento  (Receita - Investimento) / Investimento
</t>
        </r>
      </text>
    </comment>
    <comment ref="F32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Percentual de clique no anúncio por exibição. * QUANTIDADE DE CLIQUES DIVIDIDO POR EXIBIÇÕES DO ANÚNCIO</t>
        </r>
      </text>
    </comment>
    <comment ref="G32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Custo por cliques
** VALOR INVESTIDO DIVIDIDO PELA QUANTIDADE DE CLIQUES</t>
        </r>
      </text>
    </comment>
    <comment ref="H32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Qte de vendas X preço do produto.
</t>
        </r>
      </text>
    </comment>
    <comment ref="I32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Custo de Aquisição (valor investido / quantidade de vendas)</t>
        </r>
      </text>
    </comment>
    <comment ref="J32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Retorno do investimento  (Receita - Investimento) / Investimento
</t>
        </r>
      </text>
    </comment>
    <comment ref="A67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Para calcular o ROI precisamos da Receita X Investimento</t>
        </r>
      </text>
    </comment>
    <comment ref="D69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Cálculo do ROI é: Receita ‘ - ‘| menos | Investimento / Investimento
</t>
        </r>
      </text>
    </comment>
    <comment ref="D73" authorId="0">
      <text>
        <r>
          <rPr>
            <b/>
            <sz val="9"/>
            <rFont val="Arial"/>
            <charset val="0"/>
          </rPr>
          <t>Daniel:</t>
        </r>
        <r>
          <rPr>
            <sz val="9"/>
            <rFont val="Arial"/>
            <charset val="0"/>
          </rPr>
          <t xml:space="preserve">
Essa faixa de idade é índice com menor ROI</t>
        </r>
      </text>
    </comment>
  </commentList>
</comments>
</file>

<file path=xl/sharedStrings.xml><?xml version="1.0" encoding="utf-8"?>
<sst xmlns="http://schemas.openxmlformats.org/spreadsheetml/2006/main" count="4055" uniqueCount="212">
  <si>
    <t>Preço Unitário Produto</t>
  </si>
  <si>
    <t>Medidas Calculadas</t>
  </si>
  <si>
    <t>id_do_anuncio</t>
  </si>
  <si>
    <t>Soma de qte_de_clicks</t>
  </si>
  <si>
    <t>Soma de qte_de_exibições_do_anuncio</t>
  </si>
  <si>
    <t>Soma de valor_investido_no_anúncio</t>
  </si>
  <si>
    <t>Soma de qte_de_vendas</t>
  </si>
  <si>
    <t>CTR</t>
  </si>
  <si>
    <t>CPC</t>
  </si>
  <si>
    <t>Receita</t>
  </si>
  <si>
    <t>CAC</t>
  </si>
  <si>
    <t>ROI</t>
  </si>
  <si>
    <t>Ad_01</t>
  </si>
  <si>
    <t>Ad_02</t>
  </si>
  <si>
    <t>Ad_03</t>
  </si>
  <si>
    <t>Ad_04</t>
  </si>
  <si>
    <t>Ad_05</t>
  </si>
  <si>
    <t>Ad_06</t>
  </si>
  <si>
    <t>Ad_07</t>
  </si>
  <si>
    <t>Ad_08</t>
  </si>
  <si>
    <t>Ad_09</t>
  </si>
  <si>
    <t>Ad_10</t>
  </si>
  <si>
    <t>Ad_11</t>
  </si>
  <si>
    <t>Ad_12</t>
  </si>
  <si>
    <t>Ad_13</t>
  </si>
  <si>
    <t>Ad_14</t>
  </si>
  <si>
    <t>Ad_15</t>
  </si>
  <si>
    <t>Ad_16</t>
  </si>
  <si>
    <t>Ad_17</t>
  </si>
  <si>
    <t>Ad_18</t>
  </si>
  <si>
    <t>Ad_19</t>
  </si>
  <si>
    <t>Ad_20</t>
  </si>
  <si>
    <t>Ad_21</t>
  </si>
  <si>
    <t>Ad_22</t>
  </si>
  <si>
    <t>Ad_23</t>
  </si>
  <si>
    <t>Ad_24</t>
  </si>
  <si>
    <t>Total geral</t>
  </si>
  <si>
    <t>Faixa Etária</t>
  </si>
  <si>
    <t>Anúncios com ROI &lt; 2</t>
  </si>
  <si>
    <t>Contagem de id_do_anuncio</t>
  </si>
  <si>
    <t>30-34</t>
  </si>
  <si>
    <t>35-39</t>
  </si>
  <si>
    <t>40-44</t>
  </si>
  <si>
    <t>45-49</t>
  </si>
  <si>
    <t>Quais são as faixas etárias de menor resultado em relação ao ROI ?</t>
  </si>
  <si>
    <t>Total Receita</t>
  </si>
  <si>
    <t>Total de Investimento</t>
  </si>
  <si>
    <t>faixa_etaria</t>
  </si>
  <si>
    <t>data</t>
  </si>
  <si>
    <t>campanha</t>
  </si>
  <si>
    <t>genero</t>
  </si>
  <si>
    <t>qte_de_exibições_do_anuncio</t>
  </si>
  <si>
    <t>qte_de_clicks</t>
  </si>
  <si>
    <t>valor_investido_no_anúncio</t>
  </si>
  <si>
    <t>qte_de_vendas</t>
  </si>
  <si>
    <t>Exercício 1</t>
  </si>
  <si>
    <t>Campanha A</t>
  </si>
  <si>
    <t>F</t>
  </si>
  <si>
    <t>M</t>
  </si>
  <si>
    <t>Exercício 2</t>
  </si>
  <si>
    <t>Campanha B</t>
  </si>
  <si>
    <t>Campanha C</t>
  </si>
  <si>
    <t>categoria_de_interesse</t>
  </si>
  <si>
    <t>descrição_da_categoria</t>
  </si>
  <si>
    <t xml:space="preserve">Business and Industry </t>
  </si>
  <si>
    <t xml:space="preserve">Entertainment </t>
  </si>
  <si>
    <t xml:space="preserve">Family and relationships </t>
  </si>
  <si>
    <t xml:space="preserve">Fitness and wellness </t>
  </si>
  <si>
    <t xml:space="preserve">Food and drink </t>
  </si>
  <si>
    <t xml:space="preserve">Hobbies and activities </t>
  </si>
  <si>
    <t xml:space="preserve">Shopping and fashion </t>
  </si>
  <si>
    <t xml:space="preserve">Sports and outdoors </t>
  </si>
  <si>
    <t xml:space="preserve">Technology </t>
  </si>
  <si>
    <t xml:space="preserve">Advertising Agriculture Architecture Aviation Banking </t>
  </si>
  <si>
    <t xml:space="preserve">Investment banking Online banking Retail banking </t>
  </si>
  <si>
    <t xml:space="preserve">Business Construction Design </t>
  </si>
  <si>
    <t xml:space="preserve">Fashion design Graphic design Interior design </t>
  </si>
  <si>
    <t xml:space="preserve">Economics Engineering Entrepreneurship Health care Higher education Management Marketing Nursing </t>
  </si>
  <si>
    <t>Online</t>
  </si>
  <si>
    <t xml:space="preserve">Digital marketing </t>
  </si>
  <si>
    <t>Display advertising</t>
  </si>
  <si>
    <t>Email marketing</t>
  </si>
  <si>
    <t>Online advertising</t>
  </si>
  <si>
    <t xml:space="preserve">Search engine optimization Social media </t>
  </si>
  <si>
    <t>Social media marketing Web design</t>
  </si>
  <si>
    <t xml:space="preserve">Web development Web hosting </t>
  </si>
  <si>
    <t xml:space="preserve">Personal finance Creditcards </t>
  </si>
  <si>
    <t xml:space="preserve">Insurance Investment Mortgage loans </t>
  </si>
  <si>
    <t xml:space="preserve">Real estate Retail Sales Science </t>
  </si>
  <si>
    <t xml:space="preserve">Small business </t>
  </si>
  <si>
    <t>Games</t>
  </si>
  <si>
    <t xml:space="preserve">Action games </t>
  </si>
  <si>
    <t>Board games</t>
  </si>
  <si>
    <t>Browser games</t>
  </si>
  <si>
    <t>Card games</t>
  </si>
  <si>
    <t>Casino games</t>
  </si>
  <si>
    <t xml:space="preserve">First-person shooter games Gambling </t>
  </si>
  <si>
    <t>Massively multiplayer online games</t>
  </si>
  <si>
    <t>Massively multiplayer online role-playing games Online games</t>
  </si>
  <si>
    <t>Online poker</t>
  </si>
  <si>
    <t>Puzzle video games</t>
  </si>
  <si>
    <t>Racing games</t>
  </si>
  <si>
    <t>Role-playing games</t>
  </si>
  <si>
    <t>Shooter games</t>
  </si>
  <si>
    <t>Simulation games</t>
  </si>
  <si>
    <t>Sports games</t>
  </si>
  <si>
    <t>Strategy games</t>
  </si>
  <si>
    <t>Video games</t>
  </si>
  <si>
    <t xml:space="preserve">Word games </t>
  </si>
  <si>
    <t xml:space="preserve">Live events Ballet </t>
  </si>
  <si>
    <t>Bars</t>
  </si>
  <si>
    <t>Concerts Dancehalls Music festivals Nightclubs Parties</t>
  </si>
  <si>
    <t>Plays</t>
  </si>
  <si>
    <t xml:space="preserve">Theatre </t>
  </si>
  <si>
    <t>Movies</t>
  </si>
  <si>
    <t xml:space="preserve">Action movies </t>
  </si>
  <si>
    <t xml:space="preserve">Animated movies Anime movies Bollywood movies Comedy movies Documentary movies Drama movies Fantasy movies Horror movies Musical theatre Science fiction movies </t>
  </si>
  <si>
    <t xml:space="preserve">Thriller movies Music </t>
  </si>
  <si>
    <t xml:space="preserve">Blues music Classical music Country music Dance music Electronic music Gospel music Heavy metal music Hip hop music Jazz music </t>
  </si>
  <si>
    <t>Music videos</t>
  </si>
  <si>
    <t>Pop music</t>
  </si>
  <si>
    <t>Rhythm and blues music Rock music</t>
  </si>
  <si>
    <t xml:space="preserve">Soul music </t>
  </si>
  <si>
    <t xml:space="preserve">Reading Books </t>
  </si>
  <si>
    <t>Comics</t>
  </si>
  <si>
    <t>E-books</t>
  </si>
  <si>
    <t>Fiction books Literature Magazines Manga</t>
  </si>
  <si>
    <t xml:space="preserve">Mystery fiction Newspapers Non-fiction books Romance novels </t>
  </si>
  <si>
    <t>TV</t>
  </si>
  <si>
    <t xml:space="preserve">TV comedies </t>
  </si>
  <si>
    <t xml:space="preserve">TV game shows TV reality shows TV talkshows </t>
  </si>
  <si>
    <t xml:space="preserve">Dating Family Fatherhood Friendship Marriage Motherhood Parenting Weddings </t>
  </si>
  <si>
    <t xml:space="preserve">Bodybuilding </t>
  </si>
  <si>
    <t>Meditation Physical exercise Physical fitness Running</t>
  </si>
  <si>
    <t xml:space="preserve">Weight training Yoga </t>
  </si>
  <si>
    <t xml:space="preserve">Alcoholic beverages Beer </t>
  </si>
  <si>
    <t xml:space="preserve">Distilled beverage </t>
  </si>
  <si>
    <t xml:space="preserve">Wine Beverages </t>
  </si>
  <si>
    <t>Coffee Energy drinks Juice</t>
  </si>
  <si>
    <t xml:space="preserve">Soft drinks Tea </t>
  </si>
  <si>
    <t xml:space="preserve">Cooking Baking </t>
  </si>
  <si>
    <t xml:space="preserve">Recipes Cuisine </t>
  </si>
  <si>
    <t>Chinese cuisine French cuisine German cuisine</t>
  </si>
  <si>
    <t>Greek cuisine</t>
  </si>
  <si>
    <t>Indian cuisine</t>
  </si>
  <si>
    <t>Italian cuisine Japanese cuisine Korean cuisine</t>
  </si>
  <si>
    <t xml:space="preserve">Latin American cuisine Mexican cuisine Middle Eastern cuisine Spanish cuisine </t>
  </si>
  <si>
    <t xml:space="preserve">Thai cuisine </t>
  </si>
  <si>
    <t xml:space="preserve">Vietnamese cuisine Food </t>
  </si>
  <si>
    <t>Barbecue Chocolate Desserts</t>
  </si>
  <si>
    <t xml:space="preserve">Fast food Organic food Pizza Seafood Veganism Vegetarianism </t>
  </si>
  <si>
    <t xml:space="preserve">Restaurants Coffeehouses </t>
  </si>
  <si>
    <t>Diners</t>
  </si>
  <si>
    <t xml:space="preserve">Fast casual restaurants Fast food restaurants </t>
  </si>
  <si>
    <t xml:space="preserve">Arts and music Acting Crafts </t>
  </si>
  <si>
    <t>Dance Drawing Drums</t>
  </si>
  <si>
    <t>Fine art</t>
  </si>
  <si>
    <t>Guitar</t>
  </si>
  <si>
    <t xml:space="preserve">Painting Performing arts Photography Sculpture Singing </t>
  </si>
  <si>
    <t xml:space="preserve">Writing Current events </t>
  </si>
  <si>
    <t>Home and garden</t>
  </si>
  <si>
    <t xml:space="preserve">Do it yourself (DIY) </t>
  </si>
  <si>
    <t>Furniture Gardening</t>
  </si>
  <si>
    <t xml:space="preserve">Home Appliances Home improvement </t>
  </si>
  <si>
    <t>Pets</t>
  </si>
  <si>
    <t xml:space="preserve">Birds </t>
  </si>
  <si>
    <t xml:space="preserve">Cats Dogs Fish Horses Pet food Rabbits Reptiles </t>
  </si>
  <si>
    <t xml:space="preserve">Politics and social issues Charity and causes </t>
  </si>
  <si>
    <t>Community issues Environmentalism Law</t>
  </si>
  <si>
    <t xml:space="preserve">Military </t>
  </si>
  <si>
    <t xml:space="preserve">Politics Religion Sustainability </t>
  </si>
  <si>
    <t xml:space="preserve">Veterans </t>
  </si>
  <si>
    <t xml:space="preserve">Volunteering Travel </t>
  </si>
  <si>
    <t>Adventure travel Air travel Beaches</t>
  </si>
  <si>
    <t xml:space="preserve">Car rentals Cruises Ecotourism Hotels </t>
  </si>
  <si>
    <t xml:space="preserve">Lakes Mountains Nature Theme parks Tourism Vacations </t>
  </si>
  <si>
    <t xml:space="preserve">Vehicles Automobiles </t>
  </si>
  <si>
    <t>Boats</t>
  </si>
  <si>
    <t>Electric vehicle Hybrids Minivans Motorcycles RVs</t>
  </si>
  <si>
    <t xml:space="preserve">SUVs Scooters Trucks </t>
  </si>
  <si>
    <t>Beauty</t>
  </si>
  <si>
    <t xml:space="preserve">Beauty salons </t>
  </si>
  <si>
    <t xml:space="preserve">Cosmetics Fragrances Hair products Spas </t>
  </si>
  <si>
    <t xml:space="preserve">Tattoos Clothing </t>
  </si>
  <si>
    <t>Children’s clothing Men’s clothing Shoes</t>
  </si>
  <si>
    <t xml:space="preserve">Women’s clothing </t>
  </si>
  <si>
    <t xml:space="preserve">Fashion accessories Dresses </t>
  </si>
  <si>
    <t xml:space="preserve">Handbags Jewelry Sunglasses </t>
  </si>
  <si>
    <t xml:space="preserve">Shopping Boutiques </t>
  </si>
  <si>
    <t xml:space="preserve">Coupons Discount stores Luxury goods Online shopping Shopping malls </t>
  </si>
  <si>
    <t xml:space="preserve">Toys </t>
  </si>
  <si>
    <t xml:space="preserve">Outdoor recreation Boating </t>
  </si>
  <si>
    <t xml:space="preserve">Camping Fishing Horseback riding Hunting Mountain biking Surfing </t>
  </si>
  <si>
    <t>Sports</t>
  </si>
  <si>
    <t xml:space="preserve">American football </t>
  </si>
  <si>
    <t>Association football (Soccer) Auto racing</t>
  </si>
  <si>
    <t>Baseball</t>
  </si>
  <si>
    <t xml:space="preserve">Basketball </t>
  </si>
  <si>
    <t>College football Golf</t>
  </si>
  <si>
    <t xml:space="preserve">Marathons Skiing Snowboarding Swimming Tennis Thriathlons Volleyball </t>
  </si>
  <si>
    <t>Computers</t>
  </si>
  <si>
    <t xml:space="preserve">Computer memory </t>
  </si>
  <si>
    <t xml:space="preserve">Computer monitors Computer processors Computer servers Desktop computers Free software </t>
  </si>
  <si>
    <t>Hard drives Network storage Software</t>
  </si>
  <si>
    <t xml:space="preserve">Tablet computers </t>
  </si>
  <si>
    <t xml:space="preserve">Consumer electronics Audio equipment </t>
  </si>
  <si>
    <t>Camcorders</t>
  </si>
  <si>
    <t>Cameras</t>
  </si>
  <si>
    <t>E-book readers</t>
  </si>
  <si>
    <t>GPS devices</t>
  </si>
  <si>
    <t>Game consoles</t>
  </si>
  <si>
    <t xml:space="preserve">Mobile phones Portable media players Projectors Smartphones Televisions 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</si>
</sst>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;\-&quot;R$&quot;\ #,##0.00"/>
    <numFmt numFmtId="181" formatCode="0.00_);[Red]\(0.00\)"/>
    <numFmt numFmtId="182" formatCode="&quot;R$&quot;\ #,##0.00_);[Red]\(&quot;R$&quot;\ #,###.00\)"/>
    <numFmt numFmtId="183" formatCode="#,##0.00_ "/>
    <numFmt numFmtId="184" formatCode="&quot;R$&quot;\ #,##0.00;\-&quot;R$&quot;\ #,##0.00"/>
  </numFmts>
  <fonts count="25">
    <font>
      <sz val="12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MT"/>
      <charset val="134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2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2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2"/>
      <color rgb="FF3F3F76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b/>
      <sz val="12"/>
      <color rgb="FFFA7D0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rgb="FFFA7D00"/>
      <name val="Calibri"/>
      <charset val="134"/>
      <scheme val="minor"/>
    </font>
    <font>
      <sz val="12"/>
      <color rgb="FF006100"/>
      <name val="Calibri"/>
      <charset val="134"/>
      <scheme val="minor"/>
    </font>
    <font>
      <sz val="12"/>
      <color rgb="FF9C0006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2"/>
      <color theme="0"/>
      <name val="Calibri"/>
      <charset val="134"/>
      <scheme val="minor"/>
    </font>
    <font>
      <sz val="9"/>
      <name val="Arial"/>
      <charset val="0"/>
    </font>
    <font>
      <b/>
      <sz val="9"/>
      <name val="Arial"/>
      <charset val="0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A67083"/>
        <bgColor indexed="64"/>
      </patternFill>
    </fill>
    <fill>
      <patternFill patternType="solid">
        <fgColor rgb="FFCD494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17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8" applyNumberFormat="0" applyFill="0" applyAlignment="0" applyProtection="0"/>
    <xf numFmtId="0" fontId="12" fillId="0" borderId="19" applyNumberFormat="0" applyFill="0" applyAlignment="0" applyProtection="0"/>
    <xf numFmtId="0" fontId="13" fillId="0" borderId="20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21" applyNumberFormat="0" applyAlignment="0" applyProtection="0"/>
    <xf numFmtId="0" fontId="15" fillId="10" borderId="22" applyNumberFormat="0" applyAlignment="0" applyProtection="0"/>
    <xf numFmtId="0" fontId="16" fillId="10" borderId="21" applyNumberFormat="0" applyAlignment="0" applyProtection="0"/>
    <xf numFmtId="0" fontId="17" fillId="11" borderId="23" applyNumberFormat="0" applyAlignment="0" applyProtection="0"/>
    <xf numFmtId="0" fontId="18" fillId="0" borderId="24" applyNumberFormat="0" applyFill="0" applyAlignment="0" applyProtection="0"/>
    <xf numFmtId="0" fontId="4" fillId="0" borderId="25" applyNumberFormat="0" applyFill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2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2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2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2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22" fillId="35" borderId="0" applyNumberFormat="0" applyBorder="0" applyAlignment="0" applyProtection="0"/>
    <xf numFmtId="0" fontId="0" fillId="36" borderId="0" applyNumberFormat="0" applyBorder="0" applyAlignment="0" applyProtection="0"/>
    <xf numFmtId="0" fontId="0" fillId="37" borderId="0" applyNumberFormat="0" applyBorder="0" applyAlignment="0" applyProtection="0"/>
    <xf numFmtId="0" fontId="0" fillId="38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177" fontId="0" fillId="0" borderId="0" xfId="2" applyNumberFormat="1" applyFont="1" applyAlignment="1">
      <alignment horizontal="left"/>
    </xf>
    <xf numFmtId="0" fontId="4" fillId="0" borderId="0" xfId="0" applyFont="1"/>
    <xf numFmtId="0" fontId="4" fillId="3" borderId="2" xfId="0" applyFont="1" applyFill="1" applyBorder="1" applyAlignment="1">
      <alignment wrapText="1"/>
    </xf>
    <xf numFmtId="177" fontId="0" fillId="0" borderId="0" xfId="2"/>
    <xf numFmtId="177" fontId="0" fillId="4" borderId="3" xfId="2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/>
    <xf numFmtId="0" fontId="4" fillId="5" borderId="5" xfId="0" applyFont="1" applyFill="1" applyBorder="1"/>
    <xf numFmtId="0" fontId="0" fillId="0" borderId="0" xfId="0" applyNumberFormat="1"/>
    <xf numFmtId="180" fontId="0" fillId="0" borderId="0" xfId="0" applyNumberFormat="1"/>
    <xf numFmtId="10" fontId="0" fillId="0" borderId="6" xfId="3" applyNumberFormat="1" applyBorder="1"/>
    <xf numFmtId="180" fontId="0" fillId="0" borderId="7" xfId="0" applyNumberFormat="1" applyFont="1" applyFill="1" applyBorder="1" applyAlignment="1"/>
    <xf numFmtId="177" fontId="0" fillId="0" borderId="7" xfId="0" applyNumberFormat="1" applyFont="1" applyFill="1" applyBorder="1" applyAlignment="1"/>
    <xf numFmtId="10" fontId="0" fillId="0" borderId="8" xfId="3" applyNumberFormat="1" applyBorder="1"/>
    <xf numFmtId="180" fontId="0" fillId="0" borderId="0" xfId="0" applyNumberFormat="1" applyFont="1" applyFill="1" applyAlignment="1"/>
    <xf numFmtId="177" fontId="0" fillId="0" borderId="0" xfId="0" applyNumberFormat="1" applyFont="1" applyFill="1" applyAlignment="1"/>
    <xf numFmtId="10" fontId="0" fillId="0" borderId="4" xfId="3" applyNumberFormat="1" applyBorder="1"/>
    <xf numFmtId="180" fontId="0" fillId="0" borderId="5" xfId="0" applyNumberFormat="1" applyFont="1" applyFill="1" applyBorder="1" applyAlignment="1"/>
    <xf numFmtId="177" fontId="0" fillId="0" borderId="5" xfId="0" applyNumberFormat="1" applyFont="1" applyFill="1" applyBorder="1" applyAlignment="1"/>
    <xf numFmtId="0" fontId="0" fillId="6" borderId="0" xfId="0" applyFill="1"/>
    <xf numFmtId="0" fontId="4" fillId="6" borderId="4" xfId="0" applyFont="1" applyFill="1" applyBorder="1"/>
    <xf numFmtId="0" fontId="4" fillId="6" borderId="5" xfId="0" applyFont="1" applyFill="1" applyBorder="1"/>
    <xf numFmtId="0" fontId="0" fillId="6" borderId="0" xfId="0" applyNumberFormat="1" applyFill="1"/>
    <xf numFmtId="180" fontId="0" fillId="6" borderId="0" xfId="0" applyNumberFormat="1" applyFill="1"/>
    <xf numFmtId="10" fontId="0" fillId="6" borderId="8" xfId="3" applyNumberFormat="1" applyFill="1" applyBorder="1"/>
    <xf numFmtId="180" fontId="0" fillId="6" borderId="0" xfId="0" applyNumberFormat="1" applyFont="1" applyFill="1" applyAlignment="1"/>
    <xf numFmtId="177" fontId="0" fillId="6" borderId="0" xfId="0" applyNumberFormat="1" applyFont="1" applyFill="1" applyAlignment="1"/>
    <xf numFmtId="180" fontId="0" fillId="0" borderId="0" xfId="0" applyNumberFormat="1" applyFont="1" applyFill="1" applyBorder="1" applyAlignment="1"/>
    <xf numFmtId="177" fontId="0" fillId="0" borderId="0" xfId="0" applyNumberFormat="1" applyFont="1" applyFill="1" applyBorder="1" applyAlignment="1"/>
    <xf numFmtId="180" fontId="0" fillId="0" borderId="5" xfId="0" applyNumberFormat="1" applyFont="1" applyFill="1" applyBorder="1" applyAlignment="1"/>
    <xf numFmtId="177" fontId="0" fillId="0" borderId="5" xfId="0" applyNumberFormat="1" applyFont="1" applyFill="1" applyBorder="1" applyAlignment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4" fillId="5" borderId="11" xfId="0" applyFont="1" applyFill="1" applyBorder="1"/>
    <xf numFmtId="181" fontId="0" fillId="0" borderId="12" xfId="0" applyNumberFormat="1" applyFont="1" applyFill="1" applyBorder="1" applyAlignment="1"/>
    <xf numFmtId="181" fontId="0" fillId="0" borderId="13" xfId="0" applyNumberFormat="1" applyFont="1" applyFill="1" applyBorder="1" applyAlignment="1"/>
    <xf numFmtId="181" fontId="0" fillId="0" borderId="11" xfId="0" applyNumberFormat="1" applyFont="1" applyFill="1" applyBorder="1" applyAlignment="1"/>
    <xf numFmtId="0" fontId="4" fillId="6" borderId="11" xfId="0" applyFont="1" applyFill="1" applyBorder="1"/>
    <xf numFmtId="181" fontId="0" fillId="6" borderId="13" xfId="0" applyNumberFormat="1" applyFont="1" applyFill="1" applyBorder="1" applyAlignment="1"/>
    <xf numFmtId="181" fontId="0" fillId="0" borderId="13" xfId="0" applyNumberFormat="1" applyFont="1" applyFill="1" applyBorder="1" applyAlignment="1"/>
    <xf numFmtId="181" fontId="0" fillId="0" borderId="11" xfId="0" applyNumberFormat="1" applyFont="1" applyFill="1" applyBorder="1" applyAlignment="1"/>
    <xf numFmtId="0" fontId="0" fillId="0" borderId="0" xfId="0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182" fontId="0" fillId="0" borderId="0" xfId="0" applyNumberFormat="1"/>
    <xf numFmtId="0" fontId="4" fillId="3" borderId="15" xfId="0" applyFont="1" applyFill="1" applyBorder="1"/>
    <xf numFmtId="183" fontId="0" fillId="0" borderId="0" xfId="0" applyNumberFormat="1" applyAlignment="1">
      <alignment horizontal="center"/>
    </xf>
    <xf numFmtId="0" fontId="0" fillId="7" borderId="0" xfId="0" applyFill="1"/>
    <xf numFmtId="182" fontId="0" fillId="7" borderId="0" xfId="0" applyNumberFormat="1" applyFill="1"/>
    <xf numFmtId="183" fontId="0" fillId="7" borderId="0" xfId="0" applyNumberFormat="1" applyFill="1" applyAlignment="1">
      <alignment horizontal="center"/>
    </xf>
    <xf numFmtId="0" fontId="4" fillId="3" borderId="16" xfId="0" applyFont="1" applyFill="1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3">
    <dxf>
      <border>
        <right/>
      </border>
    </dxf>
    <dxf>
      <border>
        <right/>
      </border>
    </dxf>
    <dxf>
      <border>
        <top/>
      </border>
    </dxf>
    <dxf>
      <border>
        <top/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A67083"/>
        </patternFill>
      </fill>
    </dxf>
    <dxf>
      <fill>
        <patternFill patternType="solid">
          <bgColor rgb="FFA67083"/>
        </patternFill>
      </fill>
    </dxf>
    <dxf>
      <fill>
        <patternFill patternType="solid">
          <bgColor rgb="FFCD4949"/>
        </patternFill>
      </fill>
    </dxf>
    <dxf>
      <fill>
        <patternFill patternType="solid">
          <bgColor rgb="FFCD4949"/>
        </patternFill>
      </fill>
    </dxf>
    <dxf>
      <numFmt numFmtId="182" formatCode="&quot;R$&quot;\ #,##0.00_);[Red]\(&quot;R$&quot;\ #,###.00\)"/>
    </dxf>
    <dxf>
      <numFmt numFmtId="182" formatCode="&quot;R$&quot;\ #,##0.00_);[Red]\(&quot;R$&quot;\ #,###.00\)"/>
    </dxf>
    <dxf>
      <numFmt numFmtId="182" formatCode="&quot;R$&quot;\ #,##0.00_);[Red]\(&quot;R$&quot;\ #,###.00\)"/>
    </dxf>
  </dxfs>
  <tableStyles count="0" defaultTableStyle="TableStyleMedium2" defaultPivotStyle="PivotStyleLight16"/>
  <colors>
    <mruColors>
      <color rgb="00A67083"/>
      <color rgb="00CD49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3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842920</xdr:colOff>
      <xdr:row>2</xdr:row>
      <xdr:rowOff>67434</xdr:rowOff>
    </xdr:from>
    <xdr:to>
      <xdr:col>18</xdr:col>
      <xdr:colOff>236018</xdr:colOff>
      <xdr:row>20</xdr:row>
      <xdr:rowOff>22478</xdr:rowOff>
    </xdr:to>
    <xdr:sp>
      <xdr:nvSpPr>
        <xdr:cNvPr id="2" name="CaixaDeTexto 1"/>
        <xdr:cNvSpPr txBox="1"/>
      </xdr:nvSpPr>
      <xdr:spPr>
        <a:xfrm>
          <a:off x="14645640" y="977900"/>
          <a:ext cx="6941185" cy="35553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Algumas campanhas</a:t>
          </a:r>
          <a:r>
            <a:rPr lang="pt-BR" sz="1600" baseline="0"/>
            <a:t> de marketing via Google Ads foram realizadas de Jan a Dez/22 para uma empresa de educação. </a:t>
          </a:r>
          <a:r>
            <a:rPr lang="pt-BR" sz="1600" b="1" baseline="0"/>
            <a:t>O preço do produto é 300 reais.</a:t>
          </a:r>
          <a:endParaRPr lang="pt-BR" sz="1600" b="1" baseline="0"/>
        </a:p>
        <a:p>
          <a:endParaRPr lang="pt-BR" sz="1600" baseline="0"/>
        </a:p>
        <a:p>
          <a:r>
            <a:rPr lang="pt-BR" sz="1600" baseline="0"/>
            <a:t>O gestor de marketing gostaria de analisar o resultado geral desse período e pediu para o analista de marketing construir alguns indicadores.</a:t>
          </a:r>
          <a:endParaRPr lang="pt-BR" sz="1600" baseline="0"/>
        </a:p>
        <a:p>
          <a:endParaRPr lang="pt-BR" sz="1600" baseline="0"/>
        </a:p>
        <a:p>
          <a:r>
            <a:rPr lang="pt-BR" sz="1600" baseline="0"/>
            <a:t>Portanto, pede-se para calcular para todo anúncio os seguintes indicadores:</a:t>
          </a:r>
          <a:endParaRPr lang="pt-BR" sz="1600" baseline="0"/>
        </a:p>
        <a:p>
          <a:endParaRPr lang="pt-BR" sz="1600" baseline="0"/>
        </a:p>
        <a:p>
          <a:r>
            <a:rPr lang="pt-BR" sz="1600" b="1" baseline="0"/>
            <a:t>1) CTR = Percentual de clique no anúncio por exibição</a:t>
          </a:r>
          <a:endParaRPr lang="pt-BR" sz="1600" b="1" baseline="0"/>
        </a:p>
        <a:p>
          <a:r>
            <a:rPr lang="pt-BR" sz="1600" b="1" baseline="0"/>
            <a:t>2) CPC = Custo por clique (valor investido / qte de cliques)</a:t>
          </a:r>
          <a:endParaRPr lang="pt-BR" sz="1600" b="1" baseline="0"/>
        </a:p>
        <a:p>
          <a:r>
            <a:rPr lang="pt-BR" sz="1600" b="1" baseline="0"/>
            <a:t>3) Receita = Qte de vendas X preço do produto.</a:t>
          </a:r>
          <a:endParaRPr lang="pt-BR" sz="1600" b="1" baseline="0"/>
        </a:p>
        <a:p>
          <a:r>
            <a:rPr lang="pt-BR" sz="1600" b="1" baseline="0"/>
            <a:t>4) CAC = Custo de Aquisição (valor investido / qte de vendas</a:t>
          </a:r>
          <a:endParaRPr lang="pt-BR" sz="1600" b="1" baseline="0"/>
        </a:p>
        <a:p>
          <a:r>
            <a:rPr lang="pt-BR" sz="1600" b="1" baseline="0"/>
            <a:t>5) ROI = Retorno do investimento =&gt;  (Receita - Investimento) / Investimento</a:t>
          </a:r>
          <a:endParaRPr lang="pt-BR" sz="1600" b="1"/>
        </a:p>
      </xdr:txBody>
    </xdr:sp>
    <xdr:clientData/>
  </xdr:twoCellAnchor>
  <xdr:twoCellAnchor>
    <xdr:from>
      <xdr:col>10</xdr:col>
      <xdr:colOff>7620</xdr:colOff>
      <xdr:row>24</xdr:row>
      <xdr:rowOff>78105</xdr:rowOff>
    </xdr:from>
    <xdr:to>
      <xdr:col>18</xdr:col>
      <xdr:colOff>481330</xdr:colOff>
      <xdr:row>31</xdr:row>
      <xdr:rowOff>12700</xdr:rowOff>
    </xdr:to>
    <xdr:sp>
      <xdr:nvSpPr>
        <xdr:cNvPr id="3" name="CaixaDeTexto 2"/>
        <xdr:cNvSpPr txBox="1"/>
      </xdr:nvSpPr>
      <xdr:spPr>
        <a:xfrm>
          <a:off x="14653260" y="5389245"/>
          <a:ext cx="7179310" cy="13347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/>
            <a:t>Após calcular esses indicadores o gestor gostaria de saber quais anúncios</a:t>
          </a:r>
          <a:r>
            <a:rPr lang="pt-BR" sz="1600" baseline="0"/>
            <a:t> tiveram ROI abaixo de 2. Esses anúncios estão concentrados em quais faixas etárias?</a:t>
          </a:r>
          <a:endParaRPr lang="pt-BR" sz="1600" baseline="0"/>
        </a:p>
        <a:p>
          <a:endParaRPr lang="pt-BR" sz="1600" b="1" baseline="0"/>
        </a:p>
        <a:p>
          <a:r>
            <a:rPr lang="pt-BR" sz="1600" b="1" baseline="0"/>
            <a:t>Desta forma, quais são as faixas etárias de menor resultado em relação ao ROI ?</a:t>
          </a:r>
          <a:endParaRPr lang="pt-BR" sz="1600" b="1"/>
        </a:p>
      </xdr:txBody>
    </xdr:sp>
    <xdr:clientData/>
  </xdr:twoCellAnchor>
  <xdr:twoCellAnchor>
    <xdr:from>
      <xdr:col>10</xdr:col>
      <xdr:colOff>3616</xdr:colOff>
      <xdr:row>32</xdr:row>
      <xdr:rowOff>66066</xdr:rowOff>
    </xdr:from>
    <xdr:to>
      <xdr:col>18</xdr:col>
      <xdr:colOff>236018</xdr:colOff>
      <xdr:row>48</xdr:row>
      <xdr:rowOff>86986</xdr:rowOff>
    </xdr:to>
    <xdr:sp>
      <xdr:nvSpPr>
        <xdr:cNvPr id="4" name="CaixaDeTexto 3"/>
        <xdr:cNvSpPr txBox="1"/>
      </xdr:nvSpPr>
      <xdr:spPr>
        <a:xfrm>
          <a:off x="14648815" y="6977380"/>
          <a:ext cx="6938010" cy="3220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accent1"/>
              </a:solidFill>
            </a:rPr>
            <a:t>Dicas</a:t>
          </a:r>
          <a:r>
            <a:rPr lang="pt-BR" sz="1600"/>
            <a:t>:</a:t>
          </a:r>
          <a:endParaRPr lang="pt-BR" sz="1600"/>
        </a:p>
        <a:p>
          <a:endParaRPr lang="pt-BR" sz="1600"/>
        </a:p>
        <a:p>
          <a:r>
            <a:rPr lang="pt-BR" sz="1600"/>
            <a:t>exercício 1) Calcule as métricas do exercício 1 após resumir</a:t>
          </a:r>
          <a:r>
            <a:rPr lang="pt-BR" sz="1600" baseline="0"/>
            <a:t> a tabela ao lado em uma Tabela Dinâmica. Após construir a tabela, utilize os resultados para calcular os indicadores por anúncio.</a:t>
          </a:r>
          <a:endParaRPr lang="pt-BR" sz="1600" baseline="0"/>
        </a:p>
        <a:p>
          <a:endParaRPr lang="pt-BR" sz="1600" baseline="0"/>
        </a:p>
        <a:p>
          <a:r>
            <a:rPr lang="pt-BR" sz="1600" baseline="0"/>
            <a:t>exercício 2) Após conhecer os anúncios com ROI abaixo de 2, crie uma nova coluna na base de dados original com a indicação se aquele anúncio tem ROI abaixo de 2 ou não.</a:t>
          </a:r>
          <a:endParaRPr lang="pt-BR" sz="1600" baseline="0"/>
        </a:p>
        <a:p>
          <a:endParaRPr lang="pt-BR" sz="1600" baseline="0"/>
        </a:p>
        <a:p>
          <a:r>
            <a:rPr lang="pt-BR" sz="1600" baseline="0"/>
            <a:t>Com isso, você pode usar essa coluna para saber a concentração desses anúncios por faixa etária usando uma nova tabela dinâmica.</a:t>
          </a:r>
          <a:endParaRPr lang="pt-BR" sz="1600" baseline="0"/>
        </a:p>
        <a:p>
          <a:endParaRPr lang="pt-BR" sz="1600" b="1" baseline="0"/>
        </a:p>
        <a:p>
          <a:endParaRPr lang="pt-BR" sz="16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14.0030671296" refreshedBy="Daniel" recordCount="936">
  <cacheSource type="worksheet">
    <worksheetSource ref="A1:I937" sheet="Base_de_dados"/>
  </cacheSource>
  <cacheFields count="9">
    <cacheField name="id_do_anuncio" numFmtId="0">
      <sharedItems count="24">
        <s v="Ad_01"/>
        <s v="Ad_02"/>
        <s v="Ad_03"/>
        <s v="Ad_04"/>
        <s v="Ad_05"/>
        <s v="Ad_06"/>
        <s v="Ad_07"/>
        <s v="Ad_08"/>
        <s v="Ad_09"/>
        <s v="Ad_10"/>
        <s v="Ad_11"/>
        <s v="Ad_12"/>
        <s v="Ad_13"/>
        <s v="Ad_14"/>
        <s v="Ad_15"/>
        <s v="Ad_16"/>
        <s v="Ad_17"/>
        <s v="Ad_18"/>
        <s v="Ad_19"/>
        <s v="Ad_20"/>
        <s v="Ad_21"/>
        <s v="Ad_22"/>
        <s v="Ad_23"/>
        <s v="Ad_24"/>
      </sharedItems>
    </cacheField>
    <cacheField name="data" numFmtId="58">
      <sharedItems containsSemiMixedTypes="0" containsString="0" containsNonDate="0" containsDate="1" minDate="2022-01-01T00:00:00" maxDate="2022-12-3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</cacheField>
    <cacheField name="campanha" numFmtId="0">
      <sharedItems count="3">
        <s v="Campanha A"/>
        <s v="Campanha B"/>
        <s v="Campanha C"/>
      </sharedItems>
    </cacheField>
    <cacheField name="faixa_etaria" numFmtId="0">
      <sharedItems count="4">
        <s v="30-34"/>
        <s v="35-39"/>
        <s v="40-44"/>
        <s v="45-49"/>
      </sharedItems>
    </cacheField>
    <cacheField name="genero" numFmtId="0">
      <sharedItems count="2">
        <s v="F"/>
        <s v="M"/>
      </sharedItems>
    </cacheField>
    <cacheField name="qte_de_exibições_do_anuncio" numFmtId="0">
      <sharedItems containsSemiMixedTypes="0" containsString="0" containsNumber="1" containsInteger="1" minValue="944" maxValue="3052003" count="933">
        <n v="57665"/>
        <n v="3091"/>
        <n v="5014"/>
        <n v="38726"/>
        <n v="5369"/>
        <n v="22221"/>
        <n v="13019"/>
        <n v="7350"/>
        <n v="17861"/>
        <n v="4259"/>
        <n v="4133"/>
        <n v="15615"/>
        <n v="10951"/>
        <n v="2355"/>
        <n v="9502"/>
        <n v="14669"/>
        <n v="2305"/>
        <n v="2508"/>
        <n v="5864"/>
        <n v="2783"/>
        <n v="4627"/>
        <n v="21026"/>
        <n v="7132"/>
        <n v="12190"/>
        <n v="12193"/>
        <n v="7440"/>
        <n v="3812"/>
        <n v="19113"/>
        <n v="10976"/>
        <n v="23817"/>
        <n v="11199"/>
        <n v="17572"/>
        <n v="47224"/>
        <n v="2283"/>
        <n v="2182"/>
        <n v="5576"/>
        <n v="39337"/>
        <n v="13479"/>
        <n v="57022"/>
        <n v="5453"/>
        <n v="11803"/>
        <n v="5323"/>
        <n v="17553"/>
        <n v="3343"/>
        <n v="34740"/>
        <n v="31393"/>
        <n v="8410"/>
        <n v="25884"/>
        <n v="28488"/>
        <n v="10126"/>
        <n v="22572"/>
        <n v="8774"/>
        <n v="14459"/>
        <n v="21596"/>
        <n v="66765"/>
        <n v="26910"/>
        <n v="3989"/>
        <n v="33144"/>
        <n v="8613"/>
        <n v="51816"/>
        <n v="27289"/>
        <n v="20409"/>
        <n v="8044"/>
        <n v="15645"/>
        <n v="4402"/>
        <n v="8469"/>
        <n v="5823"/>
        <n v="4971"/>
        <n v="13621"/>
        <n v="6175"/>
        <n v="9076"/>
        <n v="20941"/>
        <n v="24491"/>
        <n v="44699"/>
        <n v="6469"/>
        <n v="4706"/>
        <n v="5040"/>
        <n v="8254"/>
        <n v="5704"/>
        <n v="37873"/>
        <n v="25267"/>
        <n v="4783"/>
        <n v="6475"/>
        <n v="5517"/>
        <n v="20050"/>
        <n v="3717"/>
        <n v="2879"/>
        <n v="2749"/>
        <n v="2983"/>
        <n v="4626"/>
        <n v="2764"/>
        <n v="13329"/>
        <n v="13659"/>
        <n v="5374"/>
        <n v="2338"/>
        <n v="3891"/>
        <n v="7208"/>
        <n v="12489"/>
        <n v="8032"/>
        <n v="23086"/>
        <n v="16425"/>
        <n v="43756"/>
        <n v="33491"/>
        <n v="20083"/>
        <n v="15466"/>
        <n v="27072"/>
        <n v="15753"/>
        <n v="7966"/>
        <n v="12785"/>
        <n v="8213"/>
        <n v="12729"/>
        <n v="2883"/>
        <n v="5209"/>
        <n v="13473"/>
        <n v="4616"/>
        <n v="56615"/>
        <n v="11735"/>
        <n v="15910"/>
        <n v="9388"/>
        <n v="17954"/>
        <n v="7629"/>
        <n v="7453"/>
        <n v="6184"/>
        <n v="9134"/>
        <n v="3385"/>
        <n v="6142"/>
        <n v="9142"/>
        <n v="5475"/>
        <n v="4012"/>
        <n v="12396"/>
        <n v="15720"/>
        <n v="7780"/>
        <n v="5024"/>
        <n v="104648"/>
        <n v="8504"/>
        <n v="20277"/>
        <n v="12403"/>
        <n v="3010"/>
        <n v="4868"/>
        <n v="6585"/>
        <n v="10164"/>
        <n v="11182"/>
        <n v="41785"/>
        <n v="5602"/>
        <n v="112460"/>
        <n v="14670"/>
        <n v="89527"/>
        <n v="7116"/>
        <n v="9730"/>
        <n v="18234"/>
        <n v="73676"/>
        <n v="18421"/>
        <n v="164754"/>
        <n v="7449"/>
        <n v="6424"/>
        <n v="10186"/>
        <n v="29035"/>
        <n v="6532"/>
        <n v="5912"/>
        <n v="4621"/>
        <n v="5775"/>
        <n v="9297"/>
        <n v="2563"/>
        <n v="2189"/>
        <n v="16274"/>
        <n v="4423"/>
        <n v="12382"/>
        <n v="2938"/>
        <n v="10332"/>
        <n v="8259"/>
        <n v="12158"/>
        <n v="5676"/>
        <n v="4607"/>
        <n v="13355"/>
        <n v="2793"/>
        <n v="2797"/>
        <n v="9750"/>
        <n v="3029"/>
        <n v="4726"/>
        <n v="14615"/>
        <n v="11446"/>
        <n v="8077"/>
        <n v="25817"/>
        <n v="6412"/>
        <n v="8200"/>
        <n v="6607"/>
        <n v="2633"/>
        <n v="9948"/>
        <n v="6907"/>
        <n v="39035"/>
        <n v="4412"/>
        <n v="9965"/>
        <n v="27081"/>
        <n v="20233"/>
        <n v="147159"/>
        <n v="21664"/>
        <n v="9112"/>
        <n v="34127"/>
        <n v="29466"/>
        <n v="38759"/>
        <n v="41720"/>
        <n v="27559"/>
        <n v="8152"/>
        <n v="74542"/>
        <n v="6699"/>
        <n v="11911"/>
        <n v="24188"/>
        <n v="10750"/>
        <n v="8316"/>
        <n v="5794"/>
        <n v="4813"/>
        <n v="85285"/>
        <n v="5839"/>
        <n v="5859"/>
        <n v="164118"/>
        <n v="12318"/>
        <n v="7337"/>
        <n v="11244"/>
        <n v="11537"/>
        <n v="12183"/>
        <n v="3149"/>
        <n v="28169"/>
        <n v="7709"/>
        <n v="2148"/>
        <n v="4016"/>
        <n v="14843"/>
        <n v="10960"/>
        <n v="3523"/>
        <n v="18709"/>
        <n v="2479"/>
        <n v="12356"/>
        <n v="17488"/>
        <n v="11292"/>
        <n v="19603"/>
        <n v="3047"/>
        <n v="19581"/>
        <n v="23769"/>
        <n v="10090"/>
        <n v="9735"/>
        <n v="2367"/>
        <n v="1884"/>
        <n v="2967"/>
        <n v="73634"/>
        <n v="69708"/>
        <n v="14257"/>
        <n v="20362"/>
        <n v="12215"/>
        <n v="85412"/>
        <n v="46150"/>
        <n v="493821"/>
        <n v="92011"/>
        <n v="12956"/>
        <n v="944"/>
        <n v="111090"/>
        <n v="18602"/>
        <n v="83929"/>
        <n v="25194"/>
        <n v="78627"/>
        <n v="102695"/>
        <n v="82827"/>
        <n v="9240"/>
        <n v="7706"/>
        <n v="7821"/>
        <n v="119063"/>
        <n v="99078"/>
        <n v="452398"/>
        <n v="191223"/>
        <n v="22216"/>
        <n v="48291"/>
        <n v="10194"/>
        <n v="40126"/>
        <n v="3659"/>
        <n v="7550"/>
        <n v="45397"/>
        <n v="175389"/>
        <n v="12706"/>
        <n v="70702"/>
        <n v="63927"/>
        <n v="15105"/>
        <n v="162341"/>
        <n v="24542"/>
        <n v="17167"/>
        <n v="16053"/>
        <n v="54724"/>
        <n v="115896"/>
        <n v="104578"/>
        <n v="33664"/>
        <n v="5307"/>
        <n v="24028"/>
        <n v="7589"/>
        <n v="20997"/>
        <n v="4617"/>
        <n v="10677"/>
        <n v="3277"/>
        <n v="2077"/>
        <n v="5447"/>
        <n v="10466"/>
        <n v="45401"/>
        <n v="7478"/>
        <n v="4919"/>
        <n v="9674"/>
        <n v="12186"/>
        <n v="11988"/>
        <n v="19353"/>
        <n v="10257"/>
        <n v="7410"/>
        <n v="140098"/>
        <n v="107021"/>
        <n v="16461"/>
        <n v="4333"/>
        <n v="3490"/>
        <n v="19537"/>
        <n v="59433"/>
        <n v="157534"/>
        <n v="4397"/>
        <n v="11611"/>
        <n v="9375"/>
        <n v="5537"/>
        <n v="1909"/>
        <n v="5894"/>
        <n v="318042"/>
        <n v="213016"/>
        <n v="182265"/>
        <n v="1117371"/>
        <n v="333345"/>
        <n v="275930"/>
        <n v="740631"/>
        <n v="328272"/>
        <n v="178455"/>
        <n v="705712"/>
        <n v="690373"/>
        <n v="515812"/>
        <n v="764793"/>
        <n v="87832"/>
        <n v="23368"/>
        <n v="51509"/>
        <n v="87043"/>
        <n v="565565"/>
        <n v="253758"/>
        <n v="319131"/>
        <n v="670608"/>
        <n v="159123"/>
        <n v="103709"/>
        <n v="271589"/>
        <n v="119772"/>
        <n v="26340"/>
        <n v="594968"/>
        <n v="185665"/>
        <n v="24959"/>
        <n v="136967"/>
        <n v="107548"/>
        <n v="588617"/>
        <n v="190560"/>
        <n v="373110"/>
        <n v="935646"/>
        <n v="2223278"/>
        <n v="240497"/>
        <n v="259984"/>
        <n v="606786"/>
        <n v="83270"/>
        <n v="1189509"/>
        <n v="11471"/>
        <n v="1705246"/>
        <n v="418016"/>
        <n v="30155"/>
        <n v="990404"/>
        <n v="187468"/>
        <n v="208301"/>
        <n v="101856"/>
        <n v="48935"/>
        <n v="13911"/>
        <n v="511726"/>
        <n v="177452"/>
        <n v="149808"/>
        <n v="390339"/>
        <n v="39339"/>
        <n v="24893"/>
        <n v="1296189"/>
        <n v="91607"/>
        <n v="238036"/>
        <n v="254344"/>
        <n v="157705"/>
        <n v="411571"/>
        <n v="94136"/>
        <n v="82640"/>
        <n v="17870"/>
        <n v="19178"/>
        <n v="145548"/>
        <n v="82455"/>
        <n v="44189"/>
        <n v="45199"/>
        <n v="221843"/>
        <n v="41672"/>
        <n v="524306"/>
        <n v="104496"/>
        <n v="452519"/>
        <n v="442919"/>
        <n v="596831"/>
        <n v="173912"/>
        <n v="780967"/>
        <n v="132124"/>
        <n v="623137"/>
        <n v="99020"/>
        <n v="665817"/>
        <n v="699232"/>
        <n v="1194718"/>
        <n v="637648"/>
        <n v="459690"/>
        <n v="750060"/>
        <n v="30068"/>
        <n v="1267550"/>
        <n v="3052003"/>
        <n v="29945"/>
        <n v="357856"/>
        <n v="2080666"/>
        <n v="145999"/>
        <n v="32616"/>
        <n v="984521"/>
        <n v="880814"/>
        <n v="182452"/>
        <n v="894911"/>
        <n v="31349"/>
        <n v="410310"/>
        <n v="572450"/>
        <n v="98759"/>
        <n v="345371"/>
        <n v="323899"/>
        <n v="399199"/>
        <n v="171202"/>
        <n v="128386"/>
        <n v="1034284"/>
        <n v="45923"/>
        <n v="40873"/>
        <n v="286553"/>
        <n v="20618"/>
        <n v="83591"/>
        <n v="114923"/>
        <n v="25002"/>
        <n v="68905"/>
        <n v="169588"/>
        <n v="328991"/>
        <n v="23198"/>
        <n v="26890"/>
        <n v="221695"/>
        <n v="88443"/>
        <n v="187856"/>
        <n v="570699"/>
        <n v="1063508"/>
        <n v="50523"/>
        <n v="87935"/>
        <n v="278225"/>
        <n v="209461"/>
        <n v="26316"/>
        <n v="41030"/>
        <n v="876671"/>
        <n v="399392"/>
        <n v="283858"/>
        <n v="260699"/>
        <n v="57781"/>
        <n v="38757"/>
        <n v="1392288"/>
        <n v="1109387"/>
        <n v="581281"/>
        <n v="1048861"/>
        <n v="297452"/>
        <n v="227925"/>
        <n v="374175"/>
        <n v="223586"/>
        <n v="283170"/>
        <n v="41636"/>
        <n v="198658"/>
        <n v="100596"/>
        <n v="64020"/>
        <n v="404866"/>
        <n v="22256"/>
        <n v="57690"/>
        <n v="24952"/>
        <n v="38900"/>
        <n v="53520"/>
        <n v="181683"/>
        <n v="29185"/>
        <n v="105047"/>
        <n v="287976"/>
        <n v="212175"/>
        <n v="124005"/>
        <n v="20423"/>
        <n v="103001"/>
        <n v="447420"/>
        <n v="156101"/>
        <n v="93015"/>
        <n v="145398"/>
        <n v="296413"/>
        <n v="63785"/>
        <n v="118522"/>
        <n v="240123"/>
        <n v="169108"/>
        <n v="1044442"/>
        <n v="93891"/>
        <n v="185823"/>
        <n v="175631"/>
        <n v="37187"/>
        <n v="344618"/>
        <n v="33445"/>
        <n v="72228"/>
        <n v="49699"/>
        <n v="189761"/>
        <n v="312524"/>
        <n v="496760"/>
        <n v="310988"/>
        <n v="98606"/>
        <n v="51104"/>
        <n v="276762"/>
        <n v="127546"/>
        <n v="127865"/>
        <n v="1025327"/>
        <n v="561415"/>
        <n v="132803"/>
        <n v="24664"/>
        <n v="1020561"/>
        <n v="682143"/>
        <n v="1247717"/>
        <n v="146406"/>
        <n v="905699"/>
        <n v="1184580"/>
        <n v="98057"/>
        <n v="238735"/>
        <n v="320657"/>
        <n v="244074"/>
        <n v="39146"/>
        <n v="78468"/>
        <n v="325653"/>
        <n v="66277"/>
        <n v="93002"/>
        <n v="109723"/>
        <n v="118941"/>
        <n v="221576"/>
        <n v="8341"/>
        <n v="120335"/>
        <n v="182098"/>
        <n v="227473"/>
        <n v="1050947"/>
        <n v="720859"/>
        <n v="41111"/>
        <n v="148616"/>
        <n v="707260"/>
        <n v="139596"/>
        <n v="105399"/>
        <n v="222378"/>
        <n v="975792"/>
        <n v="579150"/>
        <n v="449588"/>
        <n v="318157"/>
        <n v="196967"/>
        <n v="158298"/>
        <n v="222739"/>
        <n v="20780"/>
        <n v="128616"/>
        <n v="72982"/>
        <n v="975884"/>
        <n v="245607"/>
        <n v="485369"/>
        <n v="866355"/>
        <n v="502710"/>
        <n v="475184"/>
        <n v="357401"/>
        <n v="99810"/>
        <n v="81569"/>
        <n v="441192"/>
        <n v="90470"/>
        <n v="98066"/>
        <n v="770749"/>
        <n v="52553"/>
        <n v="362296"/>
        <n v="427729"/>
        <n v="180351"/>
        <n v="187329"/>
        <n v="782894"/>
        <n v="1206533"/>
        <n v="84494"/>
        <n v="94257"/>
        <n v="131060"/>
        <n v="341603"/>
        <n v="140749"/>
        <n v="102525"/>
        <n v="447952"/>
        <n v="76355"/>
        <n v="256598"/>
        <n v="127476"/>
        <n v="237603"/>
        <n v="271091"/>
        <n v="21743"/>
        <n v="88970"/>
        <n v="108362"/>
        <n v="188596"/>
        <n v="275080"/>
        <n v="64647"/>
        <n v="31265"/>
        <n v="140147"/>
        <n v="223120"/>
        <n v="104869"/>
        <n v="165177"/>
        <n v="84194"/>
        <n v="220581"/>
        <n v="75804"/>
        <n v="368986"/>
        <n v="28194"/>
        <n v="99961"/>
        <n v="685781"/>
        <n v="274222"/>
        <n v="110503"/>
        <n v="1447755"/>
        <n v="358987"/>
        <n v="826205"/>
        <n v="550954"/>
        <n v="378350"/>
        <n v="492784"/>
        <n v="327158"/>
        <n v="59390"/>
        <n v="1040330"/>
        <n v="49422"/>
        <n v="131091"/>
        <n v="95691"/>
        <n v="15513"/>
        <n v="382537"/>
        <n v="461356"/>
        <n v="392541"/>
        <n v="35088"/>
        <n v="53933"/>
        <n v="228861"/>
        <n v="20959"/>
        <n v="24992"/>
        <n v="100351"/>
        <n v="292448"/>
        <n v="65060"/>
        <n v="133316"/>
        <n v="113501"/>
        <n v="192810"/>
        <n v="233404"/>
        <n v="128843"/>
        <n v="63564"/>
        <n v="85970"/>
        <n v="131232"/>
        <n v="152454"/>
        <n v="28989"/>
        <n v="80248"/>
        <n v="38580"/>
        <n v="33534"/>
        <n v="128859"/>
        <n v="92080"/>
        <n v="211882"/>
        <n v="112776"/>
        <n v="145324"/>
        <n v="106492"/>
        <n v="233845"/>
        <n v="155426"/>
        <n v="97540"/>
        <n v="61441"/>
        <n v="258954"/>
        <n v="205289"/>
        <n v="611601"/>
        <n v="947657"/>
        <n v="233043"/>
        <n v="582725"/>
        <n v="265038"/>
        <n v="222273"/>
        <n v="797234"/>
        <n v="925555"/>
        <n v="22210"/>
        <n v="46391"/>
        <n v="190477"/>
        <n v="25382"/>
        <n v="65726"/>
        <n v="195220"/>
        <n v="107501"/>
        <n v="197772"/>
        <n v="138154"/>
        <n v="270124"/>
        <n v="303971"/>
        <n v="682046"/>
        <n v="328365"/>
        <n v="1083259"/>
        <n v="913929"/>
        <n v="101586"/>
        <n v="181053"/>
        <n v="133419"/>
        <n v="489573"/>
        <n v="822023"/>
        <n v="93176"/>
        <n v="47229"/>
        <n v="92263"/>
        <n v="81551"/>
        <n v="141037"/>
        <n v="319501"/>
        <n v="72741"/>
        <n v="597419"/>
        <n v="98768"/>
        <n v="173165"/>
        <n v="55823"/>
        <n v="118451"/>
        <n v="74424"/>
        <n v="47929"/>
        <n v="40801"/>
        <n v="66017"/>
        <n v="834243"/>
        <n v="696612"/>
        <n v="329333"/>
        <n v="1114711"/>
        <n v="267316"/>
        <n v="228629"/>
        <n v="758340"/>
        <n v="877535"/>
        <n v="1357386"/>
        <n v="280240"/>
        <n v="419922"/>
        <n v="402975"/>
        <n v="1137635"/>
        <n v="250234"/>
        <n v="621591"/>
        <n v="250499"/>
        <n v="131637"/>
        <n v="463813"/>
        <n v="211767"/>
        <n v="163181"/>
        <n v="1117385"/>
        <n v="1663441"/>
        <n v="455248"/>
        <n v="75589"/>
        <n v="594267"/>
        <n v="315281"/>
        <n v="363456"/>
        <n v="438983"/>
        <n v="42563"/>
        <n v="399035"/>
        <n v="304680"/>
        <n v="140596"/>
        <n v="439986"/>
        <n v="75803"/>
        <n v="153586"/>
        <n v="180815"/>
        <n v="253169"/>
        <n v="34453"/>
        <n v="51550"/>
        <n v="110018"/>
        <n v="137584"/>
        <n v="209825"/>
        <n v="264222"/>
        <n v="31202"/>
        <n v="252991"/>
        <n v="56265"/>
        <n v="76923"/>
        <n v="209332"/>
        <n v="214094"/>
        <n v="526209"/>
        <n v="741143"/>
        <n v="172827"/>
        <n v="188873"/>
        <n v="123126"/>
        <n v="77794"/>
        <n v="56630"/>
        <n v="400844"/>
        <n v="208572"/>
        <n v="59004"/>
        <n v="196253"/>
        <n v="51858"/>
        <n v="280764"/>
        <n v="63660"/>
        <n v="109289"/>
        <n v="188440"/>
        <n v="212496"/>
        <n v="32574"/>
        <n v="128595"/>
        <n v="242234"/>
        <n v="33154"/>
        <n v="9773"/>
        <n v="76703"/>
        <n v="68619"/>
        <n v="17559"/>
        <n v="137879"/>
        <n v="67710"/>
        <n v="348180"/>
        <n v="146246"/>
        <n v="187236"/>
        <n v="72157"/>
        <n v="91180"/>
        <n v="86293"/>
        <n v="725043"/>
        <n v="382776"/>
        <n v="548250"/>
        <n v="1358324"/>
        <n v="662249"/>
        <n v="559554"/>
        <n v="320757"/>
        <n v="906151"/>
        <n v="699314"/>
        <n v="850337"/>
        <n v="1015460"/>
        <n v="890295"/>
        <n v="791817"/>
        <n v="317601"/>
        <n v="685211"/>
        <n v="32781"/>
        <n v="76785"/>
        <n v="719083"/>
        <n v="368480"/>
        <n v="260945"/>
        <n v="40998"/>
        <n v="183293"/>
        <n v="221561"/>
        <n v="436943"/>
        <n v="284488"/>
        <n v="85083"/>
        <n v="14167"/>
        <n v="300637"/>
        <n v="449921"/>
        <n v="282899"/>
        <n v="669671"/>
        <n v="108655"/>
        <n v="536248"/>
        <n v="1055017"/>
        <n v="1428421"/>
        <n v="1088027"/>
        <n v="288517"/>
        <n v="202231"/>
        <n v="73222"/>
        <n v="348542"/>
        <n v="1097966"/>
        <n v="526923"/>
        <n v="264386"/>
        <n v="854940"/>
        <n v="113567"/>
        <n v="22859"/>
        <n v="51754"/>
        <n v="104347"/>
        <n v="391998"/>
        <n v="1111156"/>
        <n v="427772"/>
        <n v="536457"/>
        <n v="179894"/>
        <n v="479882"/>
        <n v="358261"/>
        <n v="346688"/>
        <n v="904907"/>
        <n v="589270"/>
        <n v="168714"/>
        <n v="71982"/>
        <n v="558666"/>
        <n v="1118200"/>
        <n v="107100"/>
        <n v="877769"/>
        <n v="212508"/>
        <n v="1129773"/>
        <n v="637549"/>
        <n v="151531"/>
        <n v="790253"/>
        <n v="513161"/>
        <n v="464036"/>
        <n v="478480"/>
        <n v="428812"/>
        <n v="1177535"/>
        <n v="426500"/>
        <n v="54237"/>
        <n v="506916"/>
        <n v="250960"/>
        <n v="2286228"/>
        <n v="915451"/>
        <n v="159478"/>
        <n v="1228924"/>
        <n v="938283"/>
        <n v="154572"/>
        <n v="378171"/>
        <n v="468749"/>
        <n v="309823"/>
        <n v="327227"/>
        <n v="334945"/>
        <n v="68859"/>
        <n v="127125"/>
        <n v="415798"/>
        <n v="107671"/>
        <n v="164356"/>
        <n v="17662"/>
        <n v="65339"/>
        <n v="59838"/>
        <n v="381577"/>
        <n v="45491"/>
        <n v="18946"/>
        <n v="114370"/>
        <n v="99698"/>
        <n v="355165"/>
        <n v="101431"/>
        <n v="123151"/>
        <n v="24078"/>
        <n v="517801"/>
        <n v="145104"/>
        <n v="179950"/>
        <n v="258531"/>
        <n v="272500"/>
        <n v="273197"/>
        <n v="775904"/>
        <n v="120251"/>
        <n v="139406"/>
        <n v="60314"/>
        <n v="563074"/>
        <n v="168655"/>
        <n v="111963"/>
        <n v="1026304"/>
        <n v="1391924"/>
        <n v="147551"/>
        <n v="66794"/>
        <n v="118882"/>
        <n v="148010"/>
        <n v="932890"/>
        <n v="718359"/>
        <n v="433658"/>
        <n v="29455"/>
        <n v="23973"/>
        <n v="126480"/>
        <n v="138959"/>
        <n v="68829"/>
        <n v="49916"/>
        <n v="76014"/>
        <n v="50947"/>
        <n v="55536"/>
        <n v="101410"/>
        <n v="134245"/>
        <n v="125650"/>
        <n v="50406"/>
        <n v="121769"/>
        <n v="267106"/>
        <n v="365539"/>
        <n v="188758"/>
        <n v="108426"/>
        <n v="138525"/>
        <n v="150858"/>
      </sharedItems>
    </cacheField>
    <cacheField name="qte_de_clicks" numFmtId="0">
      <sharedItems containsSemiMixedTypes="0" containsString="0" containsNumber="1" containsInteger="1" minValue="50" maxValue="21050" count="182">
        <n v="700"/>
        <n v="50"/>
        <n v="350"/>
        <n v="250"/>
        <n v="100"/>
        <n v="150"/>
        <n v="200"/>
        <n v="600"/>
        <n v="650"/>
        <n v="400"/>
        <n v="500"/>
        <n v="450"/>
        <n v="300"/>
        <n v="1200"/>
        <n v="1250"/>
        <n v="1000"/>
        <n v="2450"/>
        <n v="1800"/>
        <n v="950"/>
        <n v="1300"/>
        <n v="2050"/>
        <n v="1150"/>
        <n v="1400"/>
        <n v="750"/>
        <n v="5800"/>
        <n v="1350"/>
        <n v="1900"/>
        <n v="1050"/>
        <n v="1700"/>
        <n v="5700"/>
        <n v="2400"/>
        <n v="550"/>
        <n v="800"/>
        <n v="2750"/>
        <n v="2800"/>
        <n v="1450"/>
        <n v="1650"/>
        <n v="2300"/>
        <n v="1500"/>
        <n v="8850"/>
        <n v="2600"/>
        <n v="5050"/>
        <n v="1750"/>
        <n v="4900"/>
        <n v="4550"/>
        <n v="3450"/>
        <n v="5650"/>
        <n v="2150"/>
        <n v="2550"/>
        <n v="6500"/>
        <n v="2250"/>
        <n v="5550"/>
        <n v="1950"/>
        <n v="5950"/>
        <n v="8500"/>
        <n v="21050"/>
        <n v="1850"/>
        <n v="6350"/>
        <n v="13400"/>
        <n v="14750"/>
        <n v="3150"/>
        <n v="7650"/>
        <n v="3850"/>
        <n v="3000"/>
        <n v="10600"/>
        <n v="4050"/>
        <n v="3400"/>
        <n v="3800"/>
        <n v="4300"/>
        <n v="5000"/>
        <n v="5850"/>
        <n v="4000"/>
        <n v="7050"/>
        <n v="3350"/>
        <n v="2500"/>
        <n v="6150"/>
        <n v="17000"/>
        <n v="10100"/>
        <n v="4750"/>
        <n v="6000"/>
        <n v="4450"/>
        <n v="2700"/>
        <n v="2900"/>
        <n v="1100"/>
        <n v="7600"/>
        <n v="1550"/>
        <n v="7250"/>
        <n v="2650"/>
        <n v="10300"/>
        <n v="7950"/>
        <n v="3250"/>
        <n v="6400"/>
        <n v="1600"/>
        <n v="3300"/>
        <n v="7100"/>
        <n v="900"/>
        <n v="2100"/>
        <n v="11450"/>
        <n v="6200"/>
        <n v="8600"/>
        <n v="11100"/>
        <n v="8050"/>
        <n v="9700"/>
        <n v="2850"/>
        <n v="2350"/>
        <n v="2000"/>
        <n v="11500"/>
        <n v="8100"/>
        <n v="6750"/>
        <n v="10500"/>
        <n v="6250"/>
        <n v="8350"/>
        <n v="6950"/>
        <n v="3600"/>
        <n v="4400"/>
        <n v="5900"/>
        <n v="2950"/>
        <n v="5150"/>
        <n v="11650"/>
        <n v="4200"/>
        <n v="7350"/>
        <n v="3200"/>
        <n v="850"/>
        <n v="3050"/>
        <n v="6900"/>
        <n v="9100"/>
        <n v="9150"/>
        <n v="4150"/>
        <n v="13800"/>
        <n v="12250"/>
        <n v="3950"/>
        <n v="8300"/>
        <n v="11200"/>
        <n v="7450"/>
        <n v="11150"/>
        <n v="3750"/>
        <n v="10550"/>
        <n v="10250"/>
        <n v="4100"/>
        <n v="3550"/>
        <n v="4250"/>
        <n v="2200"/>
        <n v="8950"/>
        <n v="4850"/>
        <n v="6850"/>
        <n v="17300"/>
        <n v="8150"/>
        <n v="8200"/>
        <n v="9900"/>
        <n v="12350"/>
        <n v="11350"/>
        <n v="5350"/>
        <n v="3650"/>
        <n v="5450"/>
        <n v="4500"/>
        <n v="6450"/>
        <n v="9300"/>
        <n v="7300"/>
        <n v="13250"/>
        <n v="18350"/>
        <n v="13600"/>
        <n v="3900"/>
        <n v="4800"/>
        <n v="13300"/>
        <n v="14100"/>
        <n v="6800"/>
        <n v="6550"/>
        <n v="9750"/>
        <n v="5500"/>
        <n v="11750"/>
        <n v="8000"/>
        <n v="12600"/>
        <n v="11050"/>
        <n v="17650"/>
        <n v="9500"/>
        <n v="6700"/>
        <n v="3500"/>
        <n v="5250"/>
        <n v="3100"/>
        <n v="8400"/>
        <n v="12900"/>
        <n v="9850"/>
      </sharedItems>
    </cacheField>
    <cacheField name="valor_investido_no_anúncio" numFmtId="177">
      <sharedItems containsSemiMixedTypes="0" containsString="0" containsNumber="1" minValue="180.000007" maxValue="639949.9981" count="868">
        <n v="18069.99969"/>
        <n v="1610.000014"/>
        <n v="1190.000057"/>
        <n v="9220.000267"/>
        <n v="1509.99999"/>
        <n v="9430.000067"/>
        <n v="6960.000038"/>
        <n v="1429.999948"/>
        <n v="1820.000023"/>
        <n v="1250"/>
        <n v="1289.999962"/>
        <n v="4769.999981"/>
        <n v="1269.999981"/>
        <n v="1500"/>
        <n v="3159.999967"/>
        <n v="10280.00021"/>
        <n v="569.999993"/>
        <n v="1220.000029"/>
        <n v="2799.999952"/>
        <n v="1600.000024"/>
        <n v="1690.000057"/>
        <n v="4630.000114"/>
        <n v="2609.999895"/>
        <n v="3049.999952"/>
        <n v="3059.999943"/>
        <n v="2980.000019"/>
        <n v="1129.999995"/>
        <n v="5520.0001"/>
        <n v="8470.000148"/>
        <n v="5730.000019"/>
        <n v="9379.999995"/>
        <n v="15820.00017"/>
        <n v="1470.000029"/>
        <n v="1529.999971"/>
        <n v="10030.00009"/>
        <n v="4250"/>
        <n v="20290.00032"/>
        <n v="1389.999986"/>
        <n v="4440.000057"/>
        <n v="1570.000052"/>
        <n v="4590.000153"/>
        <n v="540.000021"/>
        <n v="13410.00009"/>
        <n v="10960.00051"/>
        <n v="2359.999895"/>
        <n v="7350.000143"/>
        <n v="9340.000033"/>
        <n v="4619.999886"/>
        <n v="8500"/>
        <n v="1830.000043"/>
        <n v="2809.999943"/>
        <n v="11049.99971"/>
        <n v="7229.999781"/>
        <n v="1279.999971"/>
        <n v="13409.99985"/>
        <n v="889.999986"/>
        <n v="10229.9999"/>
        <n v="4429.999828"/>
        <n v="3829.999924"/>
        <n v="1110.000014"/>
        <n v="5349.999905"/>
        <n v="1330.000043"/>
        <n v="3089.999914"/>
        <n v="1419.999957"/>
        <n v="1230.000019"/>
        <n v="4090.000033"/>
        <n v="1370.000005"/>
        <n v="1379.999995"/>
        <n v="5909.999967"/>
        <n v="9539.999962"/>
        <n v="17300.00037"/>
        <n v="1309.999943"/>
        <n v="1440.000057"/>
        <n v="2320.000052"/>
        <n v="1320.000052"/>
        <n v="6169.999957"/>
        <n v="4940.000057"/>
        <n v="860.000014"/>
        <n v="1350.000024"/>
        <n v="4659.999847"/>
        <n v="1539.999962"/>
        <n v="1590.000033"/>
        <n v="970.000029"/>
        <n v="2099.999905"/>
        <n v="1559.999943"/>
        <n v="5629.999995"/>
        <n v="3840.000033"/>
        <n v="1039.999962"/>
        <n v="239.999995"/>
        <n v="1090.000033"/>
        <n v="3190.000057"/>
        <n v="1960.000038"/>
        <n v="600.000024"/>
        <n v="3310.000062"/>
        <n v="1549.999952"/>
        <n v="5439.999938"/>
        <n v="10569.99969"/>
        <n v="3200.000048"/>
        <n v="4370.000005"/>
        <n v="1179.999948"/>
        <n v="4730.000019"/>
        <n v="5779.999852"/>
        <n v="990.00001"/>
        <n v="959.999979"/>
        <n v="2619.999945"/>
        <n v="1360.000014"/>
        <n v="19880.00035"/>
        <n v="4529.999971"/>
        <n v="6779.999852"/>
        <n v="3140.000105"/>
        <n v="7540.0002"/>
        <n v="720.000029"/>
        <n v="1679.999948"/>
        <n v="2750"/>
        <n v="4180.000067"/>
        <n v="3749.999881"/>
        <n v="2730.000019"/>
        <n v="3210.000038"/>
        <n v="4329.999924"/>
        <n v="1409.999967"/>
        <n v="33330.00004"/>
        <n v="3340.000093"/>
        <n v="8050.000072"/>
        <n v="5210.000038"/>
        <n v="2420.000076"/>
        <n v="2950.000048"/>
        <n v="3720.000029"/>
        <n v="4449.999809"/>
        <n v="19100.00038"/>
        <n v="1580.000043"/>
        <n v="41290.00068"/>
        <n v="9410.000324"/>
        <n v="32289.99996"/>
        <n v="1730.000019"/>
        <n v="7810.000062"/>
        <n v="28500"/>
        <n v="10079.99992"/>
        <n v="67979.99978"/>
        <n v="1639.999986"/>
        <n v="529.999971"/>
        <n v="8910.000086"/>
        <n v="3250"/>
        <n v="2619.999886"/>
        <n v="1480.000019"/>
        <n v="409.999996"/>
        <n v="6079.999924"/>
        <n v="1460.000038"/>
        <n v="2839.999914"/>
        <n v="5750"/>
        <n v="3980.000019"/>
        <n v="4449.999928"/>
        <n v="2680.000067"/>
        <n v="3009.99999"/>
        <n v="1149.999976"/>
        <n v="3180.000067"/>
        <n v="980.000019"/>
        <n v="1049.999952"/>
        <n v="6050.000191"/>
        <n v="3090.000033"/>
        <n v="3579.999924"/>
        <n v="6019.999981"/>
        <n v="3919.999957"/>
        <n v="1070.000052"/>
        <n v="2720.000029"/>
        <n v="2349.999964"/>
        <n v="19329.99957"/>
        <n v="1450.000048"/>
        <n v="4050.000072"/>
        <n v="10770.00046"/>
        <n v="5590.000153"/>
        <n v="58160.00044"/>
        <n v="10619.99977"/>
        <n v="5460.000038"/>
        <n v="13070.00017"/>
        <n v="10849.99967"/>
        <n v="12060.00006"/>
        <n v="13370"/>
        <n v="34150.0001"/>
        <n v="3959.999919"/>
        <n v="8179.999828"/>
        <n v="5389.999866"/>
        <n v="4569.999933"/>
        <n v="2269.999981"/>
        <n v="1029.999971"/>
        <n v="36130.00035"/>
        <n v="59069.99993"/>
        <n v="6340.000153"/>
        <n v="4079.999924"/>
        <n v="4550.000191"/>
        <n v="4300.000191"/>
        <n v="2869.999945"/>
        <n v="12369.99989"/>
        <n v="1480.000049"/>
        <n v="2939.999938"/>
        <n v="2890.000105"/>
        <n v="1809.999943"/>
        <n v="3319.999933"/>
        <n v="1259.99999"/>
        <n v="6279.999971"/>
        <n v="7719.999909"/>
        <n v="5279.999971"/>
        <n v="10429.99983"/>
        <n v="6029.999852"/>
        <n v="2650.000095"/>
        <n v="4130.000114"/>
        <n v="32979.99978"/>
        <n v="31289.99949"/>
        <n v="8789.999962"/>
        <n v="9119.999886"/>
        <n v="6260.00011"/>
        <n v="38639.99999"/>
        <n v="20179.99983"/>
        <n v="176379.9977"/>
        <n v="34390.00046"/>
        <n v="5490.00001"/>
        <n v="51970.00027"/>
        <n v="8860.000134"/>
        <n v="27729.99954"/>
        <n v="7349.999905"/>
        <n v="26530.00045"/>
        <n v="39429.99983"/>
        <n v="47930.00031"/>
        <n v="6039.999962"/>
        <n v="2369.999886"/>
        <n v="53219.99949"/>
        <n v="35799.99948"/>
        <n v="180220.0012"/>
        <n v="76410.00056"/>
        <n v="9549.999952"/>
        <n v="18019.99998"/>
        <n v="4590.000033"/>
        <n v="25860.00001"/>
        <n v="490.00001"/>
        <n v="25419.99936"/>
        <n v="81609.99787"/>
        <n v="4989.99989"/>
        <n v="31709.9998"/>
        <n v="25520.00046"/>
        <n v="4259.99999"/>
        <n v="77079.99969"/>
        <n v="9329.999924"/>
        <n v="6910.000086"/>
        <n v="17929.99995"/>
        <n v="49440.00006"/>
        <n v="39250.00095"/>
        <n v="12510.00035"/>
        <n v="4289.999962"/>
        <n v="12390.00034"/>
        <n v="3150.000095"/>
        <n v="11949.99981"/>
        <n v="7269.999981"/>
        <n v="2960.000038"/>
        <n v="14060.00042"/>
        <n v="2900.000095"/>
        <n v="4600.000024"/>
        <n v="2669.999957"/>
        <n v="4269.999862"/>
        <n v="9479.9999"/>
        <n v="1210.000038"/>
        <n v="46630.00011"/>
        <n v="34440.00012"/>
        <n v="9219.99979"/>
        <n v="180.000007"/>
        <n v="1340.000033"/>
        <n v="6099.999905"/>
        <n v="19659.99949"/>
        <n v="56190.00077"/>
        <n v="949.999988"/>
        <n v="3950.000048"/>
        <n v="4019.999981"/>
        <n v="1519.999981"/>
        <n v="64409.99997"/>
        <n v="44219.99955"/>
        <n v="38180.00007"/>
        <n v="268050.002"/>
        <n v="77590.00027"/>
        <n v="46779.99997"/>
        <n v="153119.9975"/>
        <n v="55990.00025"/>
        <n v="31540.0002"/>
        <n v="147339.999"/>
        <n v="159570.0021"/>
        <n v="117629.9995"/>
        <n v="171979.9976"/>
        <n v="18100.00038"/>
        <n v="11570.00005"/>
        <n v="24480.00002"/>
        <n v="169669.9982"/>
        <n v="62140.00034"/>
        <n v="76680.00025"/>
        <n v="195149.9978"/>
        <n v="38360.00013"/>
        <n v="24569.99969"/>
        <n v="74410.00032"/>
        <n v="33469.99907"/>
        <n v="4220.000029"/>
        <n v="147670.0006"/>
        <n v="62140.00058"/>
        <n v="4560.000062"/>
        <n v="35059.99982"/>
        <n v="29310.00018"/>
        <n v="169919.9973"/>
        <n v="41630"/>
        <n v="75700.00076"/>
        <n v="256469.9982"/>
        <n v="612300.0032"/>
        <n v="51840.00087"/>
        <n v="54790.0002"/>
        <n v="179050.001"/>
        <n v="17740.00001"/>
        <n v="375719.9963"/>
        <n v="429479.9981"/>
        <n v="95850.0005"/>
        <n v="3819.999933"/>
        <n v="226539.9992"/>
        <n v="50720.00062"/>
        <n v="54570.00089"/>
        <n v="25220.00039"/>
        <n v="9970.000267"/>
        <n v="123090.0019"/>
        <n v="37830.00016"/>
        <n v="33039.99937"/>
        <n v="105019.9997"/>
        <n v="5929.999948"/>
        <n v="3750"/>
        <n v="343259.9944"/>
        <n v="19189.9997"/>
        <n v="61029.99771"/>
        <n v="56169.99996"/>
        <n v="39230.00026"/>
        <n v="99179.9984"/>
        <n v="16179.99971"/>
        <n v="23970.00039"/>
        <n v="2620.000005"/>
        <n v="2779.999971"/>
        <n v="42370.00036"/>
        <n v="22049.99971"/>
        <n v="10319.99981"/>
        <n v="9809.999943"/>
        <n v="63450.00076"/>
        <n v="10549.99995"/>
        <n v="113680.0029"/>
        <n v="11429.99983"/>
        <n v="99520.00237"/>
        <n v="110780.0021"/>
        <n v="120879.9992"/>
        <n v="35540.00032"/>
        <n v="119640.0018"/>
        <n v="11189.99994"/>
        <n v="138920.0006"/>
        <n v="14480.00044"/>
        <n v="163800.0002"/>
        <n v="111989.9995"/>
        <n v="254049.996"/>
        <n v="122400"/>
        <n v="86330.00112"/>
        <n v="161909.9991"/>
        <n v="1820.000052"/>
        <n v="236769.9986"/>
        <n v="639949.9981"/>
        <n v="52970.00015"/>
        <n v="360150.0015"/>
        <n v="16520.0001"/>
        <n v="163899.9972"/>
        <n v="210360.0006"/>
        <n v="35730.00026"/>
        <n v="215839.9994"/>
        <n v="3800.000072"/>
        <n v="96800.00055"/>
        <n v="157329.998"/>
        <n v="26569.99946"/>
        <n v="93089.99991"/>
        <n v="78920.0002"/>
        <n v="103150.0002"/>
        <n v="36530.00021"/>
        <n v="28850.00002"/>
        <n v="257709.9986"/>
        <n v="7220.000148"/>
        <n v="7899.999976"/>
        <n v="62060.00042"/>
        <n v="14140.00046"/>
        <n v="23730.00026"/>
        <n v="1710.000038"/>
        <n v="9440.000057"/>
        <n v="27799.99924"/>
        <n v="67650.00057"/>
        <n v="3240.00001"/>
        <n v="52260.00011"/>
        <n v="13040.0002"/>
        <n v="38389.99975"/>
        <n v="138769.9997"/>
        <n v="260380.0013"/>
        <n v="8549.999952"/>
        <n v="15630.00023"/>
        <n v="60199.99957"/>
        <n v="34190.00006"/>
        <n v="5140.000105"/>
        <n v="216559.9982"/>
        <n v="93070.00041"/>
        <n v="56059.99923"/>
        <n v="54099.99871"/>
        <n v="7800.000072"/>
        <n v="5220.000029"/>
        <n v="358550.0029"/>
        <n v="280989.9995"/>
        <n v="115120.0008"/>
        <n v="219770.002"/>
        <n v="52019.99986"/>
        <n v="35309.99994"/>
        <n v="63320.00101"/>
        <n v="54240.00037"/>
        <n v="65229.99996"/>
        <n v="4210.000038"/>
        <n v="48609.99978"/>
        <n v="13919.99972"/>
        <n v="11059.9997"/>
        <n v="87420.00079"/>
        <n v="1659.999967"/>
        <n v="6740.00001"/>
        <n v="8220.000267"/>
        <n v="5580.000043"/>
        <n v="9229.9999"/>
        <n v="34229.99972"/>
        <n v="3149.999976"/>
        <n v="20209.9994"/>
        <n v="59439.99982"/>
        <n v="38589.99968"/>
        <n v="21849.99979"/>
        <n v="22320.00005"/>
        <n v="110239.9991"/>
        <n v="29750.00048"/>
        <n v="18470.00015"/>
        <n v="36240.00025"/>
        <n v="76439.99958"/>
        <n v="11800.00019"/>
        <n v="26819.99981"/>
        <n v="65670.00115"/>
        <n v="32240.00025"/>
        <n v="245599.9999"/>
        <n v="17640.0001"/>
        <n v="38549.99936"/>
        <n v="40759.99951"/>
        <n v="6370.000005"/>
        <n v="89760.00047"/>
        <n v="3199.999928"/>
        <n v="7529.999852"/>
        <n v="2690.000057"/>
        <n v="27329.99969"/>
        <n v="53789.99972"/>
        <n v="61009.99904"/>
        <n v="46669.99936"/>
        <n v="12109.99984"/>
        <n v="32090.00015"/>
        <n v="38940.00041"/>
        <n v="38029.99961"/>
        <n v="314299.9983"/>
        <n v="173760"/>
        <n v="37320.00124"/>
        <n v="2629.999995"/>
        <n v="263810.0007"/>
        <n v="177109.9993"/>
        <n v="343419.9994"/>
        <n v="33229.99942"/>
        <n v="234659.9982"/>
        <n v="297829.9981"/>
        <n v="31009.99963"/>
        <n v="84659.99889"/>
        <n v="115880.0026"/>
        <n v="84510.00023"/>
        <n v="13059.99959"/>
        <n v="23649.99962"/>
        <n v="89350.00026"/>
        <n v="17300.00019"/>
        <n v="23339.99968"/>
        <n v="40960.0004"/>
        <n v="50110.00001"/>
        <n v="66790.00068"/>
        <n v="36229.9993"/>
        <n v="62869.99989"/>
        <n v="71580.00052"/>
        <n v="350509.9957"/>
        <n v="213689.9986"/>
        <n v="10960.00016"/>
        <n v="37399.99962"/>
        <n v="210820.0028"/>
        <n v="42410.00032"/>
        <n v="33199.99933"/>
        <n v="72910.00104"/>
        <n v="293880.0011"/>
        <n v="167049.9997"/>
        <n v="123800.001"/>
        <n v="85700.00196"/>
        <n v="65179.99971"/>
        <n v="46430.00007"/>
        <n v="68559.99959"/>
        <n v="8189.999938"/>
        <n v="48549.99948"/>
        <n v="15049.99995"/>
        <n v="237319.9975"/>
        <n v="47879.99952"/>
        <n v="164640.0015"/>
        <n v="200829.9961"/>
        <n v="105219.9969"/>
        <n v="127320.0028"/>
        <n v="68670.00008"/>
        <n v="20050.00019"/>
        <n v="9409.999967"/>
        <n v="77599.99979"/>
        <n v="16730.00002"/>
        <n v="16150.0001"/>
        <n v="189129.9984"/>
        <n v="8529.999852"/>
        <n v="67770.00129"/>
        <n v="96899.9989"/>
        <n v="37130.00011"/>
        <n v="53159.99961"/>
        <n v="192929.9995"/>
        <n v="236119.9988"/>
        <n v="12570.00017"/>
        <n v="12580.0004"/>
        <n v="28049.99959"/>
        <n v="83480.00121"/>
        <n v="30479.9999"/>
        <n v="20299.99983"/>
        <n v="131579.9983"/>
        <n v="14629.99988"/>
        <n v="64469.99931"/>
        <n v="30150.00057"/>
        <n v="62250.00024"/>
        <n v="78039.99984"/>
        <n v="3400.000095"/>
        <n v="14830.0004"/>
        <n v="22429.99983"/>
        <n v="44140.00034"/>
        <n v="69659.99997"/>
        <n v="16269.99998"/>
        <n v="5789.999902"/>
        <n v="42080.00016"/>
        <n v="67669.99984"/>
        <n v="34070.00089"/>
        <n v="41719.99967"/>
        <n v="19569.99981"/>
        <n v="57370"/>
        <n v="17369.99965"/>
        <n v="100289.999"/>
        <n v="3709.999919"/>
        <n v="23209.9998"/>
        <n v="177889.9992"/>
        <n v="66770.0001"/>
        <n v="32679.99995"/>
        <n v="420579.9983"/>
        <n v="87550.00067"/>
        <n v="232370.0008"/>
        <n v="150140.0012"/>
        <n v="96480.00073"/>
        <n v="95510.0013"/>
        <n v="72310.0003"/>
        <n v="9209.999919"/>
        <n v="254250.0038"/>
        <n v="11170.00031"/>
        <n v="34230.00026"/>
        <n v="25260.00011"/>
        <n v="113990.0012"/>
        <n v="121099.9982"/>
        <n v="98700.00017"/>
        <n v="8800.000072"/>
        <n v="9929.999948"/>
        <n v="53389.99939"/>
        <n v="3769.999981"/>
        <n v="24179.99995"/>
        <n v="76899.99968"/>
        <n v="14520.0001"/>
        <n v="36170.00055"/>
        <n v="38440.00077"/>
        <n v="61929.99995"/>
        <n v="70410.0008"/>
        <n v="37599.9999"/>
        <n v="20590.00027"/>
        <n v="24780.00021"/>
        <n v="29539.99937"/>
        <n v="37849.99979"/>
        <n v="2290.000021"/>
        <n v="24190.0003"/>
        <n v="8519.999981"/>
        <n v="23699.99957"/>
        <n v="16940.00018"/>
        <n v="46649.99926"/>
        <n v="12679.99995"/>
        <n v="19820.00005"/>
        <n v="21260.00023"/>
        <n v="40730.00062"/>
        <n v="25010.00023"/>
        <n v="11519.9995"/>
        <n v="7700.000048"/>
        <n v="82279.99902"/>
        <n v="71530.00104"/>
        <n v="191419.996"/>
        <n v="321870.0004"/>
        <n v="65030.00033"/>
        <n v="194809.9988"/>
        <n v="78459.99932"/>
        <n v="53629.99868"/>
        <n v="243769.9978"/>
        <n v="262889.9981"/>
        <n v="4050.000191"/>
        <n v="16409.99985"/>
        <n v="66389.99987"/>
        <n v="9609.999895"/>
        <n v="22120.00012"/>
        <n v="78060.00042"/>
        <n v="40879.99928"/>
        <n v="88210.00016"/>
        <n v="48939.99863"/>
        <n v="95849.99895"/>
        <n v="106929.9998"/>
        <n v="254419.997"/>
        <n v="117340.0005"/>
        <n v="390259.9992"/>
        <n v="340409.9993"/>
        <n v="33470.00039"/>
        <n v="66279.99985"/>
        <n v="48180.00007"/>
        <n v="156119.9993"/>
        <n v="288330.0035"/>
        <n v="40370.00024"/>
        <n v="19279.99985"/>
        <n v="34030.00015"/>
        <n v="29670.00008"/>
        <n v="47789.99913"/>
        <n v="111650.0003"/>
        <n v="24330.00016"/>
        <n v="188510.0002"/>
        <n v="33140.00034"/>
        <n v="59850.00026"/>
        <n v="21109.99966"/>
        <n v="38350.00062"/>
        <n v="30840.00027"/>
        <n v="14589.99991"/>
        <n v="15919.99972"/>
        <n v="24220.00015"/>
        <n v="246749.9975"/>
        <n v="223189.9948"/>
        <n v="67609.99918"/>
        <n v="319000.0019"/>
        <n v="82929.99887"/>
        <n v="57000"/>
        <n v="233110.002"/>
        <n v="217779.9966"/>
        <n v="323060.0071"/>
        <n v="87990.00168"/>
        <n v="105450.0008"/>
        <n v="120899.9977"/>
        <n v="301049.9992"/>
        <n v="62319.99922"/>
        <n v="163360"/>
        <n v="58140.00005"/>
        <n v="29309.99982"/>
        <n v="116339.9996"/>
        <n v="60899.99914"/>
        <n v="40020.00093"/>
        <n v="260069.9984"/>
        <n v="359470.0001"/>
        <n v="105709.9996"/>
        <n v="10660.00009"/>
        <n v="143300.0009"/>
        <n v="65029.99854"/>
        <n v="117559.9997"/>
        <n v="143430.0001"/>
        <n v="9659.999847"/>
        <n v="124799.9995"/>
        <n v="98550.00019"/>
        <n v="40770.00022"/>
        <n v="134879.9999"/>
        <n v="19359.9999"/>
        <n v="43010.00035"/>
        <n v="42629.99976"/>
        <n v="75789.99984"/>
        <n v="7710.000038"/>
        <n v="14039.99984"/>
        <n v="39859.99966"/>
        <n v="36779.99961"/>
        <n v="54869.99953"/>
        <n v="87789.9996"/>
        <n v="6730.000019"/>
        <n v="76839.99932"/>
        <n v="15539.99972"/>
        <n v="17670.00008"/>
        <n v="49600.00014"/>
        <n v="53269.99903"/>
        <n v="126929.9996"/>
        <n v="179620.001"/>
        <n v="38420.00043"/>
        <n v="58599.9999"/>
        <n v="39729.99978"/>
        <n v="19110.00001"/>
        <n v="15810.00018"/>
        <n v="140970.0022"/>
        <n v="60760.00023"/>
        <n v="13510.00011"/>
        <n v="55100.00002"/>
        <n v="12630.00011"/>
        <n v="81360.00025"/>
        <n v="16470.00003"/>
        <n v="31029.99997"/>
        <n v="60729.99966"/>
        <n v="74830.00135"/>
        <n v="7480.000019"/>
        <n v="36480.0005"/>
        <n v="68060.00054"/>
        <n v="7879.999995"/>
        <n v="12149.99962"/>
        <n v="14960.00034"/>
        <n v="1490.00001"/>
        <n v="28470.00003"/>
        <n v="15149.99998"/>
        <n v="60229.99907"/>
        <n v="28719.99955"/>
        <n v="34869.99965"/>
        <n v="13500.00036"/>
        <n v="13559.99994"/>
        <n v="9259.999871"/>
        <n v="238400.0007"/>
        <n v="132730.0007"/>
        <n v="201600.0042"/>
        <n v="465079.9981"/>
        <n v="234939.9992"/>
        <n v="195079.9994"/>
        <n v="104689.9989"/>
        <n v="295549.9957"/>
        <n v="226030.0014"/>
        <n v="287690.003"/>
        <n v="315900.0051"/>
        <n v="332989.9989"/>
        <n v="282490.001"/>
        <n v="115660.0008"/>
        <n v="247320.0026"/>
        <n v="11200.00017"/>
        <n v="25459.99998"/>
        <n v="299529.9983"/>
        <n v="140420.0011"/>
        <n v="100880.0011"/>
        <n v="13350.00038"/>
        <n v="73749.99964"/>
        <n v="76759.99916"/>
        <n v="145819.9974"/>
        <n v="125270.0011"/>
        <n v="38629.99976"/>
        <n v="7139.999986"/>
        <n v="116989.9981"/>
        <n v="175970.0005"/>
        <n v="105660.0007"/>
        <n v="259179.9988"/>
        <n v="46920.00186"/>
        <n v="187739.9978"/>
        <n v="380659.9952"/>
        <n v="541700.0023"/>
        <n v="409560.0026"/>
        <n v="102390.0002"/>
        <n v="67130.00107"/>
        <n v="22860.00025"/>
        <n v="134889.999"/>
        <n v="369069.997"/>
        <n v="198089.9972"/>
        <n v="91000.00054"/>
        <n v="297910.0007"/>
        <n v="50290.00044"/>
        <n v="9419.999838"/>
        <n v="20519.99998"/>
        <n v="38139.99993"/>
        <n v="142050.0025"/>
        <n v="402300.0026"/>
        <n v="159299.999"/>
        <n v="193659.9991"/>
        <n v="66839.99872"/>
        <n v="178670.0007"/>
        <n v="130360.0011"/>
        <n v="114859.9998"/>
        <n v="279219.995"/>
        <n v="158050.0023"/>
        <n v="36010.00071"/>
        <n v="16340.00051"/>
        <n v="162639.9975"/>
        <n v="333749.9943"/>
        <n v="33710.00051"/>
        <n v="232590.0005"/>
        <n v="47690.00006"/>
        <n v="358189.997"/>
        <n v="173880.0035"/>
        <n v="40289.99949"/>
        <n v="198710.0005"/>
        <n v="165609.9987"/>
        <n v="123550.0004"/>
        <n v="135750.0012"/>
        <n v="116880.0001"/>
        <n v="365660.0009"/>
        <n v="128279.9988"/>
        <n v="10779.99985"/>
        <n v="133699.9986"/>
        <n v="64879.99952"/>
        <n v="603380.002"/>
        <n v="220559.999"/>
        <n v="33899.99998"/>
        <n v="318970.0032"/>
        <n v="248640.0001"/>
        <n v="40930.00007"/>
        <n v="109250.0008"/>
        <n v="134119.9975"/>
        <n v="103389.9996"/>
        <n v="116559.9996"/>
        <n v="120299.9994"/>
        <n v="25459.99968"/>
        <n v="35679.99983"/>
        <n v="131780.0006"/>
        <n v="29910.00021"/>
        <n v="46790.0002"/>
        <n v="3189.999938"/>
        <n v="16679.99983"/>
        <n v="11110.00013"/>
        <n v="127569.9993"/>
        <n v="11009.99999"/>
        <n v="3599.999905"/>
        <n v="33659.99997"/>
        <n v="33349.9999"/>
        <n v="128609.9997"/>
        <n v="33930.00031"/>
        <n v="36440.0003"/>
        <n v="5769.999981"/>
        <n v="181720.0011"/>
        <n v="41420.00008"/>
        <n v="58679.99971"/>
        <n v="80339.99979"/>
        <n v="104459.9996"/>
        <n v="87730.0005"/>
        <n v="253990.002"/>
        <n v="39440.00006"/>
        <n v="39049.99948"/>
        <n v="16939.99958"/>
        <n v="142709.9985"/>
        <n v="27299.99983"/>
        <n v="29379.9994"/>
        <n v="277579.9986"/>
        <n v="422840.0038"/>
        <n v="38500.00083"/>
        <n v="17329.9998"/>
        <n v="32309.99994"/>
        <n v="41969.99943"/>
        <n v="352449.9989"/>
        <n v="264589.9997"/>
        <n v="158599.9998"/>
        <n v="4820.000052"/>
        <n v="37259.99999"/>
        <n v="39520.0007"/>
        <n v="19479.99978"/>
        <n v="16380"/>
        <n v="22670.00031"/>
        <n v="15990.00025"/>
        <n v="17049.99995"/>
        <n v="17940.00006"/>
        <n v="25750.00024"/>
        <n v="30080.00076"/>
        <n v="7260.00011"/>
        <n v="18419.99996"/>
        <n v="50500"/>
        <n v="82139.99915"/>
        <n v="36600.00038"/>
        <n v="19580.00016"/>
        <n v="13650.00045"/>
        <n v="30260.00011"/>
      </sharedItems>
    </cacheField>
    <cacheField name="qte_de_vendas" numFmtId="0">
      <sharedItems containsSemiMixedTypes="0" containsString="0" containsNumber="1" containsInteger="1" minValue="0" maxValue="4300" count="42">
        <n v="100"/>
        <n v="50"/>
        <n v="150"/>
        <n v="300"/>
        <n v="250"/>
        <n v="200"/>
        <n v="0"/>
        <n v="450"/>
        <n v="650"/>
        <n v="1550"/>
        <n v="350"/>
        <n v="700"/>
        <n v="500"/>
        <n v="750"/>
        <n v="1200"/>
        <n v="2500"/>
        <n v="600"/>
        <n v="1650"/>
        <n v="900"/>
        <n v="1000"/>
        <n v="550"/>
        <n v="1150"/>
        <n v="1300"/>
        <n v="1050"/>
        <n v="2050"/>
        <n v="4300"/>
        <n v="3450"/>
        <n v="2400"/>
        <n v="950"/>
        <n v="850"/>
        <n v="1850"/>
        <n v="400"/>
        <n v="1700"/>
        <n v="800"/>
        <n v="2300"/>
        <n v="1900"/>
        <n v="2100"/>
        <n v="1100"/>
        <n v="1600"/>
        <n v="1350"/>
        <n v="1800"/>
        <n v="125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14.4949768518" refreshedBy="Daniel" recordCount="11">
  <cacheSource type="worksheet">
    <worksheetSource ref="A32:K43" sheet="Respostas"/>
  </cacheSource>
  <cacheFields count="11">
    <cacheField name="id_do_anuncio" numFmtId="0">
      <sharedItems count="11">
        <s v="Ad_23"/>
        <s v="Ad_21"/>
        <s v="Ad_19"/>
        <s v="Ad_15"/>
        <s v="Ad_17"/>
        <s v="Ad_13"/>
        <s v="Ad_24"/>
        <s v="Ad_16"/>
        <s v="Ad_11"/>
        <s v="Ad_22"/>
        <s v="Ad_07"/>
      </sharedItems>
    </cacheField>
    <cacheField name="Soma de qte_de_clicks" numFmtId="0">
      <sharedItems containsSemiMixedTypes="0" containsString="0" containsNumber="1" containsInteger="1" minValue="550" maxValue="423400" count="11">
        <n v="423400"/>
        <n v="245950"/>
        <n v="196450"/>
        <n v="48100"/>
        <n v="243850"/>
        <n v="12850"/>
        <n v="212350"/>
        <n v="7500"/>
        <n v="11400"/>
        <n v="124600"/>
        <n v="550"/>
      </sharedItems>
    </cacheField>
    <cacheField name="Soma de qte_de_exibições_do_anuncio" numFmtId="0">
      <sharedItems containsSemiMixedTypes="0" containsString="0" containsNumber="1" containsInteger="1" minValue="28771" maxValue="34969987" count="11">
        <n v="34969987"/>
        <n v="22422956"/>
        <n v="20560068"/>
        <n v="3439206"/>
        <n v="30393510"/>
        <n v="959402"/>
        <n v="24523705"/>
        <n v="685762"/>
        <n v="848897"/>
        <n v="15908704"/>
        <n v="28771"/>
      </sharedItems>
    </cacheField>
    <cacheField name="Soma de valor_investido_no_anúncio" numFmtId="0">
      <sharedItems containsSemiMixedTypes="0" containsString="0" containsNumber="1" minValue="15110.000014" maxValue="11985169.995884" count="11">
        <n v="11985169.995884"/>
        <n v="7019739.983356"/>
        <n v="5737939.990586"/>
        <n v="1432929.996879"/>
        <n v="7309559.99482"/>
        <n v="375710.000286"/>
        <n v="7063470.003217"/>
        <n v="235170.00049"/>
        <n v="317790.001236"/>
        <n v="4102779.997407"/>
        <n v="15110.000014"/>
      </sharedItems>
    </cacheField>
    <cacheField name="Soma de qte_de_vendas" numFmtId="0">
      <sharedItems containsSemiMixedTypes="0" containsString="0" containsNumber="1" containsInteger="1" minValue="150" maxValue="47100" count="11">
        <n v="20000"/>
        <n v="18000"/>
        <n v="15300"/>
        <n v="4850"/>
        <n v="33650"/>
        <n v="2350"/>
        <n v="47100"/>
        <n v="1750"/>
        <n v="2850"/>
        <n v="38600"/>
        <n v="150"/>
      </sharedItems>
    </cacheField>
    <cacheField name="CTR" numFmtId="10">
      <sharedItems containsSemiMixedTypes="0" containsString="0" containsNumber="1" minValue="0.00783219047887245" maxValue="0.0191164714469431" count="11">
        <n v="0.0121075252329948"/>
        <n v="0.0109686697864456"/>
        <n v="0.0095549294875873"/>
        <n v="0.0139857862541528"/>
        <n v="0.0080230944040356"/>
        <n v="0.0133937598629146"/>
        <n v="0.00865896894453754"/>
        <n v="0.0109367389852456"/>
        <n v="0.0134291910561588"/>
        <n v="0.00783219047887245"/>
        <n v="0.0191164714469431"/>
      </sharedItems>
    </cacheField>
    <cacheField name="CPC" numFmtId="0">
      <sharedItems containsSemiMixedTypes="0" containsString="0" containsNumber="1" minValue="27.4727272981818" maxValue="33.2633388425571" count="11">
        <n v="28.3069673969863"/>
        <n v="28.5413294708518"/>
        <n v="29.2081445181268"/>
        <n v="29.7906444257588"/>
        <n v="29.9756407415214"/>
        <n v="29.2381323179767"/>
        <n v="33.2633388425571"/>
        <n v="31.3560000653333"/>
        <n v="27.8763158978947"/>
        <n v="32.9276083258989"/>
        <n v="27.4727272981818"/>
      </sharedItems>
    </cacheField>
    <cacheField name="Receita" numFmtId="177">
      <sharedItems containsSemiMixedTypes="0" containsString="0" containsNumber="1" containsInteger="1" minValue="45000" maxValue="14130000" count="11">
        <n v="6000000"/>
        <n v="5400000"/>
        <n v="4590000"/>
        <n v="1455000"/>
        <n v="10095000"/>
        <n v="705000"/>
        <n v="14130000"/>
        <n v="525000"/>
        <n v="855000"/>
        <n v="11580000"/>
        <n v="45000"/>
      </sharedItems>
    </cacheField>
    <cacheField name="CAC" numFmtId="0">
      <sharedItems containsSemiMixedTypes="0" containsString="0" containsNumber="1" minValue="100.733333426667" maxValue="599.2584997942" count="11">
        <n v="599.2584997942"/>
        <n v="389.985554630889"/>
        <n v="375.028757554641"/>
        <n v="295.449483892577"/>
        <n v="217.223179638039"/>
        <n v="159.876595866383"/>
        <n v="149.967515991868"/>
        <n v="134.382857422857"/>
        <n v="111.505263591579"/>
        <n v="106.289637238523"/>
        <n v="100.733333426667"/>
      </sharedItems>
    </cacheField>
    <cacheField name="ROI" numFmtId="181">
      <sharedItems containsSemiMixedTypes="0" containsString="0" containsNumber="1" minValue="-0.499381318574493" maxValue="1.97816015607583" count="11">
        <n v="-0.499381318574493"/>
        <n v="-0.23074073786158"/>
        <n v="-0.200061344745567"/>
        <n v="0.0154020106837527"/>
        <n v="0.381068081683977"/>
        <n v="0.876447258426276"/>
        <n v="1.00043321392525"/>
        <n v="1.23242760091045"/>
        <n v="1.69045595101985"/>
        <n v="1.82247646895975"/>
        <n v="1.97816015607583"/>
      </sharedItems>
    </cacheField>
    <cacheField name="Faixa Etária" numFmtId="0">
      <sharedItems count="4">
        <s v="45-49"/>
        <s v="40-44"/>
        <s v="35-39"/>
        <s v="30-34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14.5054976852" refreshedBy="Daniel" recordCount="24">
  <cacheSource type="worksheet">
    <worksheetSource ref="A32:K56" sheet="Respostas"/>
  </cacheSource>
  <cacheFields count="11">
    <cacheField name="id_do_anuncio" numFmtId="0">
      <sharedItems count="24">
        <s v="Ad_23"/>
        <s v="Ad_21"/>
        <s v="Ad_19"/>
        <s v="Ad_15"/>
        <s v="Ad_17"/>
        <s v="Ad_13"/>
        <s v="Ad_24"/>
        <s v="Ad_16"/>
        <s v="Ad_11"/>
        <s v="Ad_22"/>
        <s v="Ad_07"/>
        <s v="Ad_01"/>
        <s v="Ad_08"/>
        <s v="Ad_20"/>
        <s v="Ad_18"/>
        <s v="Ad_06"/>
        <s v="Ad_09"/>
        <s v="Ad_14"/>
        <s v="Ad_10"/>
        <s v="Ad_04"/>
        <s v="Ad_12"/>
        <s v="Ad_02"/>
        <s v="Ad_03"/>
        <s v="Ad_05"/>
      </sharedItems>
    </cacheField>
    <cacheField name="Soma de qte_de_clicks" numFmtId="0">
      <sharedItems containsSemiMixedTypes="0" containsString="0" containsNumber="1" containsInteger="1" minValue="50" maxValue="423400" count="23">
        <n v="423400"/>
        <n v="245950"/>
        <n v="196450"/>
        <n v="48100"/>
        <n v="243850"/>
        <n v="12850"/>
        <n v="212350"/>
        <n v="7500"/>
        <n v="11400"/>
        <n v="124600"/>
        <n v="550"/>
        <n v="1800"/>
        <n v="700"/>
        <n v="143650"/>
        <n v="213150"/>
        <n v="650"/>
        <n v="9300"/>
        <n v="2700"/>
        <n v="5000"/>
        <n v="2350"/>
        <n v="1050"/>
        <n v="200"/>
        <n v="50"/>
      </sharedItems>
    </cacheField>
    <cacheField name="Soma de qte_de_exibições_do_anuncio" numFmtId="0">
      <sharedItems containsSemiMixedTypes="0" containsString="0" containsNumber="1" containsInteger="1" minValue="3812" maxValue="35586698" count="24">
        <n v="34969987"/>
        <n v="22422956"/>
        <n v="20560068"/>
        <n v="3439206"/>
        <n v="30393510"/>
        <n v="959402"/>
        <n v="24523705"/>
        <n v="685762"/>
        <n v="848897"/>
        <n v="15908704"/>
        <n v="28771"/>
        <n v="145105"/>
        <n v="51689"/>
        <n v="20334331"/>
        <n v="35586698"/>
        <n v="53906"/>
        <n v="924738"/>
        <n v="202378"/>
        <n v="535380"/>
        <n v="64608"/>
        <n v="202179"/>
        <n v="89000"/>
        <n v="11155"/>
        <n v="3812"/>
      </sharedItems>
    </cacheField>
    <cacheField name="Soma de valor_investido_no_anúncio" numFmtId="0">
      <sharedItems containsSemiMixedTypes="0" containsString="0" containsNumber="1" minValue="1129.999995" maxValue="11985169.995884" count="24">
        <n v="11985169.995884"/>
        <n v="7019739.983356"/>
        <n v="5737939.990586"/>
        <n v="1432929.996879"/>
        <n v="7309559.99482"/>
        <n v="375710.000286"/>
        <n v="7063470.003217"/>
        <n v="235170.00049"/>
        <n v="317790.001236"/>
        <n v="4102779.997407"/>
        <n v="15110.000014"/>
        <n v="47990.000123"/>
        <n v="18820.00017"/>
        <n v="4967420.002305"/>
        <n v="7476069.991039"/>
        <n v="15680.000305"/>
        <n v="253930.000184"/>
        <n v="74689.999489"/>
        <n v="137510.000147"/>
        <n v="18019.99998"/>
        <n v="65640.000223"/>
        <n v="27340.000065"/>
        <n v="5620.000005"/>
        <n v="1129.999995"/>
      </sharedItems>
    </cacheField>
    <cacheField name="Soma de qte_de_vendas" numFmtId="0">
      <sharedItems containsSemiMixedTypes="0" containsString="0" containsNumber="1" containsInteger="1" minValue="150" maxValue="88000" count="21">
        <n v="20000"/>
        <n v="18000"/>
        <n v="15300"/>
        <n v="4850"/>
        <n v="33650"/>
        <n v="2350"/>
        <n v="47100"/>
        <n v="1750"/>
        <n v="2850"/>
        <n v="38600"/>
        <n v="150"/>
        <n v="500"/>
        <n v="200"/>
        <n v="53300"/>
        <n v="88000"/>
        <n v="250"/>
        <n v="4700"/>
        <n v="1650"/>
        <n v="3700"/>
        <n v="1850"/>
        <n v="800"/>
      </sharedItems>
    </cacheField>
    <cacheField name="CTR" numFmtId="10">
      <sharedItems containsSemiMixedTypes="0" containsString="0" containsNumber="1" minValue="0.00598959757379007" maxValue="0.0191164714469431" count="24">
        <n v="0.0121075252329948"/>
        <n v="0.0109686697864456"/>
        <n v="0.0095549294875873"/>
        <n v="0.0139857862541528"/>
        <n v="0.0080230944040356"/>
        <n v="0.0133937598629146"/>
        <n v="0.00865896894453754"/>
        <n v="0.0109367389852456"/>
        <n v="0.0134291910561588"/>
        <n v="0.00783219047887245"/>
        <n v="0.0191164714469431"/>
        <n v="0.0124048103097757"/>
        <n v="0.0135425332275726"/>
        <n v="0.00706440747915434"/>
        <n v="0.00598959757379007"/>
        <n v="0.0120580269357771"/>
        <n v="0.0100569026037645"/>
        <n v="0.013341371097649"/>
        <n v="0.00933916096977848"/>
        <n v="0.0100606736007925"/>
        <n v="0.0116233634551561"/>
        <n v="0.0117977528089888"/>
        <n v="0.0179291797400269"/>
        <n v="0.0131164742917104"/>
      </sharedItems>
    </cacheField>
    <cacheField name="CPC" numFmtId="0">
      <sharedItems containsSemiMixedTypes="0" containsString="0" containsNumber="1" minValue="22.5999999" maxValue="35.0742199907999" count="24">
        <n v="28.3069673969863"/>
        <n v="28.5413294708518"/>
        <n v="29.2081445181268"/>
        <n v="29.7906444257588"/>
        <n v="29.9756407415214"/>
        <n v="29.2381323179767"/>
        <n v="33.2633388425571"/>
        <n v="31.3560000653333"/>
        <n v="27.8763158978947"/>
        <n v="32.9276083258989"/>
        <n v="27.4727272981818"/>
        <n v="26.6611111794444"/>
        <n v="26.8857145285714"/>
        <n v="34.5800209001392"/>
        <n v="35.0742199907999"/>
        <n v="24.1230773923077"/>
        <n v="27.3043010950538"/>
        <n v="27.6629627737037"/>
        <n v="27.5020000294"/>
        <n v="27.7230768923077"/>
        <n v="27.9319149885106"/>
        <n v="26.0380953"/>
        <n v="28.100000025"/>
        <n v="22.5999999"/>
      </sharedItems>
    </cacheField>
    <cacheField name="Receita" numFmtId="177">
      <sharedItems containsSemiMixedTypes="0" containsString="0" containsNumber="1" containsInteger="1" minValue="45000" maxValue="26400000" count="21">
        <n v="6000000"/>
        <n v="5400000"/>
        <n v="4590000"/>
        <n v="1455000"/>
        <n v="10095000"/>
        <n v="705000"/>
        <n v="14130000"/>
        <n v="525000"/>
        <n v="855000"/>
        <n v="11580000"/>
        <n v="45000"/>
        <n v="150000"/>
        <n v="60000"/>
        <n v="15990000"/>
        <n v="26400000"/>
        <n v="75000"/>
        <n v="1410000"/>
        <n v="495000"/>
        <n v="1110000"/>
        <n v="555000"/>
        <n v="240000"/>
      </sharedItems>
    </cacheField>
    <cacheField name="CAC" numFmtId="0">
      <sharedItems containsSemiMixedTypes="0" containsString="0" containsNumber="1" minValue="7.5333333" maxValue="599.2584997942" count="24">
        <n v="599.2584997942"/>
        <n v="389.985554630889"/>
        <n v="375.028757554641"/>
        <n v="295.449483892577"/>
        <n v="217.223179638039"/>
        <n v="159.876595866383"/>
        <n v="149.967515991868"/>
        <n v="134.382857422857"/>
        <n v="111.505263591579"/>
        <n v="106.289637238523"/>
        <n v="100.733333426667"/>
        <n v="95.980000246"/>
        <n v="94.10000085"/>
        <n v="93.1973734015948"/>
        <n v="84.9553408072614"/>
        <n v="62.72000122"/>
        <n v="54.027659613617"/>
        <n v="45.2666663569697"/>
        <n v="37.1648649045946"/>
        <n v="36.03999996"/>
        <n v="35.4810812016216"/>
        <n v="34.17500008125"/>
        <n v="28.100000025"/>
        <n v="7.5333333"/>
      </sharedItems>
    </cacheField>
    <cacheField name="ROI" numFmtId="181">
      <sharedItems containsSemiMixedTypes="0" containsString="0" containsNumber="1" minValue="-0.499381318574493" maxValue="38.8230090257655" count="24">
        <n v="-0.499381318574493"/>
        <n v="-0.23074073786158"/>
        <n v="-0.200061344745567"/>
        <n v="0.0154020106837527"/>
        <n v="0.381068081683977"/>
        <n v="0.876447258426276"/>
        <n v="1.00043321392525"/>
        <n v="1.23242760091045"/>
        <n v="1.69045595101985"/>
        <n v="1.82247646895975"/>
        <n v="1.97816015607583"/>
        <n v="2.12565116931746"/>
        <n v="2.18809773953366"/>
        <n v="2.21897483856414"/>
        <n v="2.53126710044765"/>
        <n v="3.78316317226628"/>
        <n v="4.55271137312764"/>
        <n v="5.62739327067342"/>
        <n v="7.07214019935565"/>
        <n v="7.32408435996014"/>
        <n v="7.45521020893492"/>
        <n v="7.77834672382617"/>
        <n v="9.67615657413153"/>
        <n v="38.8230090257655"/>
      </sharedItems>
    </cacheField>
    <cacheField name="Faixa Etária" numFmtId="0">
      <sharedItems count="4">
        <s v="45-49"/>
        <s v="40-44"/>
        <s v="35-39"/>
        <s v="30-3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6">
  <r>
    <x v="0"/>
    <x v="0"/>
    <x v="0"/>
    <x v="0"/>
    <x v="0"/>
    <x v="0"/>
    <x v="0"/>
    <x v="0"/>
    <x v="0"/>
  </r>
  <r>
    <x v="0"/>
    <x v="1"/>
    <x v="0"/>
    <x v="0"/>
    <x v="0"/>
    <x v="1"/>
    <x v="1"/>
    <x v="1"/>
    <x v="0"/>
  </r>
  <r>
    <x v="0"/>
    <x v="2"/>
    <x v="0"/>
    <x v="0"/>
    <x v="0"/>
    <x v="2"/>
    <x v="1"/>
    <x v="2"/>
    <x v="1"/>
  </r>
  <r>
    <x v="0"/>
    <x v="3"/>
    <x v="0"/>
    <x v="0"/>
    <x v="0"/>
    <x v="3"/>
    <x v="2"/>
    <x v="3"/>
    <x v="1"/>
  </r>
  <r>
    <x v="0"/>
    <x v="4"/>
    <x v="0"/>
    <x v="0"/>
    <x v="0"/>
    <x v="4"/>
    <x v="1"/>
    <x v="4"/>
    <x v="1"/>
  </r>
  <r>
    <x v="0"/>
    <x v="5"/>
    <x v="0"/>
    <x v="0"/>
    <x v="0"/>
    <x v="5"/>
    <x v="2"/>
    <x v="5"/>
    <x v="0"/>
  </r>
  <r>
    <x v="0"/>
    <x v="6"/>
    <x v="0"/>
    <x v="0"/>
    <x v="0"/>
    <x v="6"/>
    <x v="3"/>
    <x v="6"/>
    <x v="1"/>
  </r>
  <r>
    <x v="1"/>
    <x v="7"/>
    <x v="0"/>
    <x v="0"/>
    <x v="1"/>
    <x v="7"/>
    <x v="1"/>
    <x v="7"/>
    <x v="2"/>
  </r>
  <r>
    <x v="1"/>
    <x v="8"/>
    <x v="0"/>
    <x v="0"/>
    <x v="1"/>
    <x v="8"/>
    <x v="4"/>
    <x v="8"/>
    <x v="0"/>
  </r>
  <r>
    <x v="1"/>
    <x v="9"/>
    <x v="0"/>
    <x v="0"/>
    <x v="1"/>
    <x v="9"/>
    <x v="1"/>
    <x v="9"/>
    <x v="1"/>
  </r>
  <r>
    <x v="1"/>
    <x v="10"/>
    <x v="0"/>
    <x v="0"/>
    <x v="1"/>
    <x v="10"/>
    <x v="1"/>
    <x v="10"/>
    <x v="0"/>
  </r>
  <r>
    <x v="1"/>
    <x v="11"/>
    <x v="0"/>
    <x v="0"/>
    <x v="1"/>
    <x v="11"/>
    <x v="5"/>
    <x v="11"/>
    <x v="1"/>
  </r>
  <r>
    <x v="1"/>
    <x v="12"/>
    <x v="0"/>
    <x v="0"/>
    <x v="1"/>
    <x v="12"/>
    <x v="1"/>
    <x v="12"/>
    <x v="0"/>
  </r>
  <r>
    <x v="1"/>
    <x v="13"/>
    <x v="0"/>
    <x v="0"/>
    <x v="1"/>
    <x v="13"/>
    <x v="1"/>
    <x v="13"/>
    <x v="1"/>
  </r>
  <r>
    <x v="1"/>
    <x v="14"/>
    <x v="0"/>
    <x v="0"/>
    <x v="1"/>
    <x v="14"/>
    <x v="5"/>
    <x v="14"/>
    <x v="1"/>
  </r>
  <r>
    <x v="1"/>
    <x v="15"/>
    <x v="0"/>
    <x v="0"/>
    <x v="1"/>
    <x v="15"/>
    <x v="2"/>
    <x v="15"/>
    <x v="0"/>
  </r>
  <r>
    <x v="1"/>
    <x v="16"/>
    <x v="0"/>
    <x v="0"/>
    <x v="1"/>
    <x v="16"/>
    <x v="1"/>
    <x v="16"/>
    <x v="1"/>
  </r>
  <r>
    <x v="2"/>
    <x v="17"/>
    <x v="0"/>
    <x v="1"/>
    <x v="0"/>
    <x v="17"/>
    <x v="1"/>
    <x v="17"/>
    <x v="1"/>
  </r>
  <r>
    <x v="2"/>
    <x v="18"/>
    <x v="0"/>
    <x v="1"/>
    <x v="0"/>
    <x v="18"/>
    <x v="4"/>
    <x v="18"/>
    <x v="0"/>
  </r>
  <r>
    <x v="2"/>
    <x v="19"/>
    <x v="0"/>
    <x v="1"/>
    <x v="0"/>
    <x v="19"/>
    <x v="1"/>
    <x v="19"/>
    <x v="1"/>
  </r>
  <r>
    <x v="3"/>
    <x v="20"/>
    <x v="0"/>
    <x v="1"/>
    <x v="1"/>
    <x v="20"/>
    <x v="1"/>
    <x v="20"/>
    <x v="1"/>
  </r>
  <r>
    <x v="3"/>
    <x v="21"/>
    <x v="0"/>
    <x v="1"/>
    <x v="1"/>
    <x v="21"/>
    <x v="6"/>
    <x v="21"/>
    <x v="2"/>
  </r>
  <r>
    <x v="3"/>
    <x v="22"/>
    <x v="0"/>
    <x v="1"/>
    <x v="1"/>
    <x v="22"/>
    <x v="4"/>
    <x v="22"/>
    <x v="1"/>
  </r>
  <r>
    <x v="3"/>
    <x v="23"/>
    <x v="0"/>
    <x v="1"/>
    <x v="1"/>
    <x v="23"/>
    <x v="4"/>
    <x v="23"/>
    <x v="1"/>
  </r>
  <r>
    <x v="3"/>
    <x v="24"/>
    <x v="0"/>
    <x v="1"/>
    <x v="1"/>
    <x v="24"/>
    <x v="4"/>
    <x v="24"/>
    <x v="0"/>
  </r>
  <r>
    <x v="3"/>
    <x v="25"/>
    <x v="0"/>
    <x v="1"/>
    <x v="1"/>
    <x v="25"/>
    <x v="4"/>
    <x v="25"/>
    <x v="0"/>
  </r>
  <r>
    <x v="4"/>
    <x v="26"/>
    <x v="0"/>
    <x v="2"/>
    <x v="0"/>
    <x v="26"/>
    <x v="1"/>
    <x v="26"/>
    <x v="2"/>
  </r>
  <r>
    <x v="5"/>
    <x v="27"/>
    <x v="0"/>
    <x v="2"/>
    <x v="1"/>
    <x v="27"/>
    <x v="6"/>
    <x v="27"/>
    <x v="1"/>
  </r>
  <r>
    <x v="5"/>
    <x v="28"/>
    <x v="0"/>
    <x v="2"/>
    <x v="1"/>
    <x v="28"/>
    <x v="4"/>
    <x v="20"/>
    <x v="0"/>
  </r>
  <r>
    <x v="5"/>
    <x v="29"/>
    <x v="0"/>
    <x v="2"/>
    <x v="1"/>
    <x v="29"/>
    <x v="2"/>
    <x v="28"/>
    <x v="0"/>
  </r>
  <r>
    <x v="6"/>
    <x v="30"/>
    <x v="0"/>
    <x v="3"/>
    <x v="0"/>
    <x v="30"/>
    <x v="6"/>
    <x v="29"/>
    <x v="0"/>
  </r>
  <r>
    <x v="6"/>
    <x v="31"/>
    <x v="0"/>
    <x v="3"/>
    <x v="0"/>
    <x v="31"/>
    <x v="2"/>
    <x v="30"/>
    <x v="1"/>
  </r>
  <r>
    <x v="7"/>
    <x v="32"/>
    <x v="0"/>
    <x v="3"/>
    <x v="1"/>
    <x v="32"/>
    <x v="7"/>
    <x v="31"/>
    <x v="1"/>
  </r>
  <r>
    <x v="7"/>
    <x v="33"/>
    <x v="0"/>
    <x v="3"/>
    <x v="1"/>
    <x v="33"/>
    <x v="1"/>
    <x v="32"/>
    <x v="1"/>
  </r>
  <r>
    <x v="7"/>
    <x v="34"/>
    <x v="0"/>
    <x v="3"/>
    <x v="1"/>
    <x v="34"/>
    <x v="1"/>
    <x v="33"/>
    <x v="0"/>
  </r>
  <r>
    <x v="8"/>
    <x v="35"/>
    <x v="1"/>
    <x v="0"/>
    <x v="0"/>
    <x v="35"/>
    <x v="1"/>
    <x v="33"/>
    <x v="0"/>
  </r>
  <r>
    <x v="8"/>
    <x v="36"/>
    <x v="1"/>
    <x v="0"/>
    <x v="0"/>
    <x v="36"/>
    <x v="2"/>
    <x v="34"/>
    <x v="0"/>
  </r>
  <r>
    <x v="8"/>
    <x v="37"/>
    <x v="1"/>
    <x v="0"/>
    <x v="0"/>
    <x v="37"/>
    <x v="5"/>
    <x v="35"/>
    <x v="1"/>
  </r>
  <r>
    <x v="8"/>
    <x v="38"/>
    <x v="1"/>
    <x v="0"/>
    <x v="0"/>
    <x v="38"/>
    <x v="8"/>
    <x v="36"/>
    <x v="3"/>
  </r>
  <r>
    <x v="8"/>
    <x v="39"/>
    <x v="1"/>
    <x v="0"/>
    <x v="0"/>
    <x v="39"/>
    <x v="1"/>
    <x v="37"/>
    <x v="0"/>
  </r>
  <r>
    <x v="8"/>
    <x v="40"/>
    <x v="1"/>
    <x v="0"/>
    <x v="0"/>
    <x v="40"/>
    <x v="5"/>
    <x v="38"/>
    <x v="1"/>
  </r>
  <r>
    <x v="8"/>
    <x v="41"/>
    <x v="1"/>
    <x v="0"/>
    <x v="0"/>
    <x v="9"/>
    <x v="1"/>
    <x v="39"/>
    <x v="0"/>
  </r>
  <r>
    <x v="8"/>
    <x v="42"/>
    <x v="1"/>
    <x v="0"/>
    <x v="0"/>
    <x v="41"/>
    <x v="1"/>
    <x v="10"/>
    <x v="0"/>
  </r>
  <r>
    <x v="8"/>
    <x v="43"/>
    <x v="1"/>
    <x v="0"/>
    <x v="0"/>
    <x v="42"/>
    <x v="5"/>
    <x v="40"/>
    <x v="1"/>
  </r>
  <r>
    <x v="8"/>
    <x v="44"/>
    <x v="1"/>
    <x v="0"/>
    <x v="0"/>
    <x v="43"/>
    <x v="1"/>
    <x v="41"/>
    <x v="1"/>
  </r>
  <r>
    <x v="8"/>
    <x v="45"/>
    <x v="1"/>
    <x v="0"/>
    <x v="0"/>
    <x v="44"/>
    <x v="2"/>
    <x v="42"/>
    <x v="0"/>
  </r>
  <r>
    <x v="8"/>
    <x v="46"/>
    <x v="1"/>
    <x v="0"/>
    <x v="0"/>
    <x v="45"/>
    <x v="9"/>
    <x v="43"/>
    <x v="0"/>
  </r>
  <r>
    <x v="8"/>
    <x v="47"/>
    <x v="1"/>
    <x v="0"/>
    <x v="0"/>
    <x v="46"/>
    <x v="4"/>
    <x v="44"/>
    <x v="0"/>
  </r>
  <r>
    <x v="8"/>
    <x v="48"/>
    <x v="1"/>
    <x v="0"/>
    <x v="0"/>
    <x v="47"/>
    <x v="3"/>
    <x v="45"/>
    <x v="1"/>
  </r>
  <r>
    <x v="8"/>
    <x v="49"/>
    <x v="1"/>
    <x v="0"/>
    <x v="0"/>
    <x v="48"/>
    <x v="10"/>
    <x v="46"/>
    <x v="1"/>
  </r>
  <r>
    <x v="8"/>
    <x v="50"/>
    <x v="1"/>
    <x v="0"/>
    <x v="0"/>
    <x v="49"/>
    <x v="5"/>
    <x v="47"/>
    <x v="1"/>
  </r>
  <r>
    <x v="8"/>
    <x v="51"/>
    <x v="1"/>
    <x v="0"/>
    <x v="0"/>
    <x v="50"/>
    <x v="3"/>
    <x v="48"/>
    <x v="1"/>
  </r>
  <r>
    <x v="8"/>
    <x v="52"/>
    <x v="1"/>
    <x v="0"/>
    <x v="0"/>
    <x v="51"/>
    <x v="1"/>
    <x v="49"/>
    <x v="1"/>
  </r>
  <r>
    <x v="8"/>
    <x v="53"/>
    <x v="1"/>
    <x v="0"/>
    <x v="0"/>
    <x v="52"/>
    <x v="1"/>
    <x v="37"/>
    <x v="1"/>
  </r>
  <r>
    <x v="8"/>
    <x v="54"/>
    <x v="1"/>
    <x v="0"/>
    <x v="0"/>
    <x v="53"/>
    <x v="4"/>
    <x v="50"/>
    <x v="1"/>
  </r>
  <r>
    <x v="8"/>
    <x v="55"/>
    <x v="1"/>
    <x v="0"/>
    <x v="0"/>
    <x v="54"/>
    <x v="9"/>
    <x v="51"/>
    <x v="1"/>
  </r>
  <r>
    <x v="8"/>
    <x v="56"/>
    <x v="1"/>
    <x v="0"/>
    <x v="0"/>
    <x v="55"/>
    <x v="3"/>
    <x v="52"/>
    <x v="1"/>
  </r>
  <r>
    <x v="8"/>
    <x v="57"/>
    <x v="1"/>
    <x v="0"/>
    <x v="0"/>
    <x v="56"/>
    <x v="1"/>
    <x v="53"/>
    <x v="1"/>
  </r>
  <r>
    <x v="8"/>
    <x v="58"/>
    <x v="1"/>
    <x v="0"/>
    <x v="0"/>
    <x v="57"/>
    <x v="11"/>
    <x v="54"/>
    <x v="1"/>
  </r>
  <r>
    <x v="8"/>
    <x v="59"/>
    <x v="1"/>
    <x v="0"/>
    <x v="0"/>
    <x v="58"/>
    <x v="1"/>
    <x v="55"/>
    <x v="0"/>
  </r>
  <r>
    <x v="8"/>
    <x v="60"/>
    <x v="1"/>
    <x v="0"/>
    <x v="0"/>
    <x v="59"/>
    <x v="9"/>
    <x v="56"/>
    <x v="2"/>
  </r>
  <r>
    <x v="8"/>
    <x v="61"/>
    <x v="1"/>
    <x v="0"/>
    <x v="0"/>
    <x v="60"/>
    <x v="5"/>
    <x v="57"/>
    <x v="1"/>
  </r>
  <r>
    <x v="8"/>
    <x v="62"/>
    <x v="1"/>
    <x v="0"/>
    <x v="0"/>
    <x v="61"/>
    <x v="6"/>
    <x v="58"/>
    <x v="1"/>
  </r>
  <r>
    <x v="8"/>
    <x v="63"/>
    <x v="1"/>
    <x v="0"/>
    <x v="0"/>
    <x v="62"/>
    <x v="1"/>
    <x v="59"/>
    <x v="1"/>
  </r>
  <r>
    <x v="8"/>
    <x v="64"/>
    <x v="1"/>
    <x v="0"/>
    <x v="0"/>
    <x v="63"/>
    <x v="6"/>
    <x v="60"/>
    <x v="1"/>
  </r>
  <r>
    <x v="8"/>
    <x v="65"/>
    <x v="1"/>
    <x v="0"/>
    <x v="0"/>
    <x v="64"/>
    <x v="1"/>
    <x v="61"/>
    <x v="0"/>
  </r>
  <r>
    <x v="8"/>
    <x v="66"/>
    <x v="1"/>
    <x v="0"/>
    <x v="0"/>
    <x v="65"/>
    <x v="4"/>
    <x v="62"/>
    <x v="1"/>
  </r>
  <r>
    <x v="8"/>
    <x v="67"/>
    <x v="1"/>
    <x v="0"/>
    <x v="0"/>
    <x v="66"/>
    <x v="1"/>
    <x v="63"/>
    <x v="0"/>
  </r>
  <r>
    <x v="8"/>
    <x v="68"/>
    <x v="1"/>
    <x v="0"/>
    <x v="0"/>
    <x v="67"/>
    <x v="1"/>
    <x v="64"/>
    <x v="0"/>
  </r>
  <r>
    <x v="8"/>
    <x v="69"/>
    <x v="1"/>
    <x v="0"/>
    <x v="0"/>
    <x v="68"/>
    <x v="5"/>
    <x v="65"/>
    <x v="1"/>
  </r>
  <r>
    <x v="8"/>
    <x v="70"/>
    <x v="1"/>
    <x v="0"/>
    <x v="0"/>
    <x v="69"/>
    <x v="1"/>
    <x v="66"/>
    <x v="2"/>
  </r>
  <r>
    <x v="8"/>
    <x v="71"/>
    <x v="1"/>
    <x v="0"/>
    <x v="0"/>
    <x v="70"/>
    <x v="1"/>
    <x v="67"/>
    <x v="0"/>
  </r>
  <r>
    <x v="8"/>
    <x v="72"/>
    <x v="1"/>
    <x v="0"/>
    <x v="0"/>
    <x v="71"/>
    <x v="6"/>
    <x v="68"/>
    <x v="0"/>
  </r>
  <r>
    <x v="8"/>
    <x v="73"/>
    <x v="1"/>
    <x v="0"/>
    <x v="0"/>
    <x v="72"/>
    <x v="2"/>
    <x v="69"/>
    <x v="1"/>
  </r>
  <r>
    <x v="8"/>
    <x v="74"/>
    <x v="1"/>
    <x v="0"/>
    <x v="0"/>
    <x v="73"/>
    <x v="8"/>
    <x v="70"/>
    <x v="0"/>
  </r>
  <r>
    <x v="8"/>
    <x v="75"/>
    <x v="1"/>
    <x v="0"/>
    <x v="0"/>
    <x v="74"/>
    <x v="4"/>
    <x v="71"/>
    <x v="1"/>
  </r>
  <r>
    <x v="8"/>
    <x v="76"/>
    <x v="1"/>
    <x v="0"/>
    <x v="0"/>
    <x v="75"/>
    <x v="1"/>
    <x v="17"/>
    <x v="1"/>
  </r>
  <r>
    <x v="8"/>
    <x v="77"/>
    <x v="1"/>
    <x v="0"/>
    <x v="0"/>
    <x v="76"/>
    <x v="1"/>
    <x v="72"/>
    <x v="1"/>
  </r>
  <r>
    <x v="8"/>
    <x v="78"/>
    <x v="1"/>
    <x v="0"/>
    <x v="0"/>
    <x v="77"/>
    <x v="4"/>
    <x v="73"/>
    <x v="0"/>
  </r>
  <r>
    <x v="8"/>
    <x v="79"/>
    <x v="1"/>
    <x v="0"/>
    <x v="0"/>
    <x v="78"/>
    <x v="1"/>
    <x v="74"/>
    <x v="1"/>
  </r>
  <r>
    <x v="8"/>
    <x v="80"/>
    <x v="1"/>
    <x v="0"/>
    <x v="0"/>
    <x v="79"/>
    <x v="3"/>
    <x v="75"/>
    <x v="0"/>
  </r>
  <r>
    <x v="8"/>
    <x v="81"/>
    <x v="1"/>
    <x v="0"/>
    <x v="0"/>
    <x v="80"/>
    <x v="6"/>
    <x v="76"/>
    <x v="2"/>
  </r>
  <r>
    <x v="8"/>
    <x v="82"/>
    <x v="1"/>
    <x v="0"/>
    <x v="0"/>
    <x v="81"/>
    <x v="1"/>
    <x v="77"/>
    <x v="1"/>
  </r>
  <r>
    <x v="8"/>
    <x v="83"/>
    <x v="1"/>
    <x v="0"/>
    <x v="0"/>
    <x v="82"/>
    <x v="1"/>
    <x v="78"/>
    <x v="1"/>
  </r>
  <r>
    <x v="8"/>
    <x v="84"/>
    <x v="1"/>
    <x v="0"/>
    <x v="0"/>
    <x v="83"/>
    <x v="1"/>
    <x v="64"/>
    <x v="1"/>
  </r>
  <r>
    <x v="8"/>
    <x v="85"/>
    <x v="1"/>
    <x v="0"/>
    <x v="0"/>
    <x v="84"/>
    <x v="6"/>
    <x v="79"/>
    <x v="4"/>
  </r>
  <r>
    <x v="8"/>
    <x v="86"/>
    <x v="1"/>
    <x v="0"/>
    <x v="0"/>
    <x v="85"/>
    <x v="1"/>
    <x v="80"/>
    <x v="1"/>
  </r>
  <r>
    <x v="8"/>
    <x v="87"/>
    <x v="1"/>
    <x v="0"/>
    <x v="0"/>
    <x v="86"/>
    <x v="1"/>
    <x v="81"/>
    <x v="5"/>
  </r>
  <r>
    <x v="8"/>
    <x v="88"/>
    <x v="1"/>
    <x v="0"/>
    <x v="0"/>
    <x v="87"/>
    <x v="1"/>
    <x v="37"/>
    <x v="1"/>
  </r>
  <r>
    <x v="8"/>
    <x v="89"/>
    <x v="1"/>
    <x v="0"/>
    <x v="0"/>
    <x v="88"/>
    <x v="1"/>
    <x v="82"/>
    <x v="1"/>
  </r>
  <r>
    <x v="8"/>
    <x v="90"/>
    <x v="1"/>
    <x v="0"/>
    <x v="0"/>
    <x v="89"/>
    <x v="4"/>
    <x v="83"/>
    <x v="0"/>
  </r>
  <r>
    <x v="8"/>
    <x v="91"/>
    <x v="1"/>
    <x v="0"/>
    <x v="0"/>
    <x v="90"/>
    <x v="1"/>
    <x v="84"/>
    <x v="0"/>
  </r>
  <r>
    <x v="9"/>
    <x v="92"/>
    <x v="1"/>
    <x v="0"/>
    <x v="1"/>
    <x v="91"/>
    <x v="6"/>
    <x v="85"/>
    <x v="0"/>
  </r>
  <r>
    <x v="9"/>
    <x v="93"/>
    <x v="1"/>
    <x v="0"/>
    <x v="1"/>
    <x v="92"/>
    <x v="5"/>
    <x v="86"/>
    <x v="1"/>
  </r>
  <r>
    <x v="9"/>
    <x v="94"/>
    <x v="1"/>
    <x v="0"/>
    <x v="1"/>
    <x v="93"/>
    <x v="1"/>
    <x v="87"/>
    <x v="5"/>
  </r>
  <r>
    <x v="9"/>
    <x v="95"/>
    <x v="1"/>
    <x v="0"/>
    <x v="1"/>
    <x v="94"/>
    <x v="1"/>
    <x v="88"/>
    <x v="1"/>
  </r>
  <r>
    <x v="9"/>
    <x v="96"/>
    <x v="1"/>
    <x v="0"/>
    <x v="1"/>
    <x v="95"/>
    <x v="1"/>
    <x v="89"/>
    <x v="1"/>
  </r>
  <r>
    <x v="9"/>
    <x v="97"/>
    <x v="1"/>
    <x v="0"/>
    <x v="1"/>
    <x v="96"/>
    <x v="4"/>
    <x v="90"/>
    <x v="1"/>
  </r>
  <r>
    <x v="9"/>
    <x v="98"/>
    <x v="1"/>
    <x v="0"/>
    <x v="1"/>
    <x v="97"/>
    <x v="4"/>
    <x v="91"/>
    <x v="1"/>
  </r>
  <r>
    <x v="9"/>
    <x v="99"/>
    <x v="1"/>
    <x v="0"/>
    <x v="1"/>
    <x v="98"/>
    <x v="1"/>
    <x v="92"/>
    <x v="0"/>
  </r>
  <r>
    <x v="9"/>
    <x v="100"/>
    <x v="1"/>
    <x v="0"/>
    <x v="1"/>
    <x v="99"/>
    <x v="4"/>
    <x v="93"/>
    <x v="0"/>
  </r>
  <r>
    <x v="9"/>
    <x v="101"/>
    <x v="1"/>
    <x v="0"/>
    <x v="1"/>
    <x v="100"/>
    <x v="1"/>
    <x v="94"/>
    <x v="1"/>
  </r>
  <r>
    <x v="9"/>
    <x v="102"/>
    <x v="1"/>
    <x v="0"/>
    <x v="1"/>
    <x v="101"/>
    <x v="3"/>
    <x v="95"/>
    <x v="6"/>
  </r>
  <r>
    <x v="9"/>
    <x v="103"/>
    <x v="1"/>
    <x v="0"/>
    <x v="1"/>
    <x v="102"/>
    <x v="12"/>
    <x v="96"/>
    <x v="2"/>
  </r>
  <r>
    <x v="9"/>
    <x v="104"/>
    <x v="1"/>
    <x v="0"/>
    <x v="1"/>
    <x v="103"/>
    <x v="4"/>
    <x v="97"/>
    <x v="2"/>
  </r>
  <r>
    <x v="9"/>
    <x v="105"/>
    <x v="1"/>
    <x v="0"/>
    <x v="1"/>
    <x v="104"/>
    <x v="1"/>
    <x v="82"/>
    <x v="1"/>
  </r>
  <r>
    <x v="9"/>
    <x v="106"/>
    <x v="1"/>
    <x v="0"/>
    <x v="1"/>
    <x v="105"/>
    <x v="5"/>
    <x v="98"/>
    <x v="1"/>
  </r>
  <r>
    <x v="9"/>
    <x v="107"/>
    <x v="1"/>
    <x v="0"/>
    <x v="1"/>
    <x v="106"/>
    <x v="1"/>
    <x v="16"/>
    <x v="0"/>
  </r>
  <r>
    <x v="9"/>
    <x v="108"/>
    <x v="1"/>
    <x v="0"/>
    <x v="1"/>
    <x v="107"/>
    <x v="1"/>
    <x v="99"/>
    <x v="0"/>
  </r>
  <r>
    <x v="9"/>
    <x v="109"/>
    <x v="1"/>
    <x v="0"/>
    <x v="1"/>
    <x v="108"/>
    <x v="5"/>
    <x v="100"/>
    <x v="2"/>
  </r>
  <r>
    <x v="9"/>
    <x v="110"/>
    <x v="1"/>
    <x v="0"/>
    <x v="1"/>
    <x v="109"/>
    <x v="1"/>
    <x v="67"/>
    <x v="0"/>
  </r>
  <r>
    <x v="9"/>
    <x v="111"/>
    <x v="1"/>
    <x v="0"/>
    <x v="1"/>
    <x v="110"/>
    <x v="6"/>
    <x v="101"/>
    <x v="1"/>
  </r>
  <r>
    <x v="9"/>
    <x v="112"/>
    <x v="1"/>
    <x v="0"/>
    <x v="1"/>
    <x v="111"/>
    <x v="1"/>
    <x v="102"/>
    <x v="0"/>
  </r>
  <r>
    <x v="9"/>
    <x v="113"/>
    <x v="1"/>
    <x v="0"/>
    <x v="1"/>
    <x v="112"/>
    <x v="1"/>
    <x v="103"/>
    <x v="0"/>
  </r>
  <r>
    <x v="9"/>
    <x v="114"/>
    <x v="1"/>
    <x v="0"/>
    <x v="1"/>
    <x v="113"/>
    <x v="5"/>
    <x v="104"/>
    <x v="2"/>
  </r>
  <r>
    <x v="9"/>
    <x v="115"/>
    <x v="1"/>
    <x v="0"/>
    <x v="1"/>
    <x v="114"/>
    <x v="1"/>
    <x v="105"/>
    <x v="1"/>
  </r>
  <r>
    <x v="9"/>
    <x v="116"/>
    <x v="1"/>
    <x v="0"/>
    <x v="1"/>
    <x v="115"/>
    <x v="7"/>
    <x v="106"/>
    <x v="0"/>
  </r>
  <r>
    <x v="9"/>
    <x v="117"/>
    <x v="1"/>
    <x v="0"/>
    <x v="1"/>
    <x v="116"/>
    <x v="5"/>
    <x v="107"/>
    <x v="0"/>
  </r>
  <r>
    <x v="9"/>
    <x v="118"/>
    <x v="1"/>
    <x v="0"/>
    <x v="1"/>
    <x v="117"/>
    <x v="3"/>
    <x v="108"/>
    <x v="1"/>
  </r>
  <r>
    <x v="9"/>
    <x v="119"/>
    <x v="1"/>
    <x v="0"/>
    <x v="1"/>
    <x v="118"/>
    <x v="4"/>
    <x v="109"/>
    <x v="1"/>
  </r>
  <r>
    <x v="9"/>
    <x v="120"/>
    <x v="1"/>
    <x v="0"/>
    <x v="1"/>
    <x v="119"/>
    <x v="12"/>
    <x v="110"/>
    <x v="2"/>
  </r>
  <r>
    <x v="9"/>
    <x v="121"/>
    <x v="1"/>
    <x v="0"/>
    <x v="1"/>
    <x v="120"/>
    <x v="1"/>
    <x v="111"/>
    <x v="0"/>
  </r>
  <r>
    <x v="9"/>
    <x v="122"/>
    <x v="1"/>
    <x v="0"/>
    <x v="1"/>
    <x v="121"/>
    <x v="1"/>
    <x v="112"/>
    <x v="0"/>
  </r>
  <r>
    <x v="9"/>
    <x v="123"/>
    <x v="1"/>
    <x v="0"/>
    <x v="1"/>
    <x v="122"/>
    <x v="4"/>
    <x v="113"/>
    <x v="0"/>
  </r>
  <r>
    <x v="9"/>
    <x v="124"/>
    <x v="1"/>
    <x v="0"/>
    <x v="1"/>
    <x v="123"/>
    <x v="5"/>
    <x v="114"/>
    <x v="0"/>
  </r>
  <r>
    <x v="9"/>
    <x v="125"/>
    <x v="1"/>
    <x v="0"/>
    <x v="1"/>
    <x v="124"/>
    <x v="1"/>
    <x v="72"/>
    <x v="0"/>
  </r>
  <r>
    <x v="9"/>
    <x v="126"/>
    <x v="1"/>
    <x v="0"/>
    <x v="1"/>
    <x v="125"/>
    <x v="1"/>
    <x v="61"/>
    <x v="1"/>
  </r>
  <r>
    <x v="9"/>
    <x v="127"/>
    <x v="1"/>
    <x v="0"/>
    <x v="1"/>
    <x v="126"/>
    <x v="5"/>
    <x v="115"/>
    <x v="1"/>
  </r>
  <r>
    <x v="9"/>
    <x v="128"/>
    <x v="1"/>
    <x v="0"/>
    <x v="1"/>
    <x v="127"/>
    <x v="4"/>
    <x v="116"/>
    <x v="0"/>
  </r>
  <r>
    <x v="9"/>
    <x v="129"/>
    <x v="1"/>
    <x v="0"/>
    <x v="1"/>
    <x v="128"/>
    <x v="1"/>
    <x v="39"/>
    <x v="1"/>
  </r>
  <r>
    <x v="9"/>
    <x v="130"/>
    <x v="1"/>
    <x v="0"/>
    <x v="1"/>
    <x v="129"/>
    <x v="4"/>
    <x v="117"/>
    <x v="2"/>
  </r>
  <r>
    <x v="9"/>
    <x v="131"/>
    <x v="1"/>
    <x v="0"/>
    <x v="1"/>
    <x v="130"/>
    <x v="1"/>
    <x v="67"/>
    <x v="1"/>
  </r>
  <r>
    <x v="9"/>
    <x v="132"/>
    <x v="1"/>
    <x v="0"/>
    <x v="1"/>
    <x v="131"/>
    <x v="5"/>
    <x v="118"/>
    <x v="5"/>
  </r>
  <r>
    <x v="10"/>
    <x v="133"/>
    <x v="1"/>
    <x v="1"/>
    <x v="0"/>
    <x v="132"/>
    <x v="1"/>
    <x v="119"/>
    <x v="0"/>
  </r>
  <r>
    <x v="10"/>
    <x v="134"/>
    <x v="1"/>
    <x v="1"/>
    <x v="0"/>
    <x v="133"/>
    <x v="13"/>
    <x v="120"/>
    <x v="3"/>
  </r>
  <r>
    <x v="10"/>
    <x v="135"/>
    <x v="1"/>
    <x v="1"/>
    <x v="0"/>
    <x v="134"/>
    <x v="5"/>
    <x v="121"/>
    <x v="0"/>
  </r>
  <r>
    <x v="10"/>
    <x v="136"/>
    <x v="1"/>
    <x v="1"/>
    <x v="0"/>
    <x v="135"/>
    <x v="12"/>
    <x v="122"/>
    <x v="1"/>
  </r>
  <r>
    <x v="10"/>
    <x v="137"/>
    <x v="1"/>
    <x v="1"/>
    <x v="0"/>
    <x v="136"/>
    <x v="6"/>
    <x v="123"/>
    <x v="0"/>
  </r>
  <r>
    <x v="10"/>
    <x v="138"/>
    <x v="1"/>
    <x v="1"/>
    <x v="0"/>
    <x v="137"/>
    <x v="1"/>
    <x v="77"/>
    <x v="0"/>
  </r>
  <r>
    <x v="10"/>
    <x v="139"/>
    <x v="1"/>
    <x v="1"/>
    <x v="0"/>
    <x v="138"/>
    <x v="4"/>
    <x v="124"/>
    <x v="1"/>
  </r>
  <r>
    <x v="10"/>
    <x v="140"/>
    <x v="1"/>
    <x v="1"/>
    <x v="0"/>
    <x v="139"/>
    <x v="4"/>
    <x v="125"/>
    <x v="1"/>
  </r>
  <r>
    <x v="10"/>
    <x v="141"/>
    <x v="1"/>
    <x v="1"/>
    <x v="0"/>
    <x v="140"/>
    <x v="4"/>
    <x v="126"/>
    <x v="0"/>
  </r>
  <r>
    <x v="10"/>
    <x v="142"/>
    <x v="1"/>
    <x v="1"/>
    <x v="0"/>
    <x v="141"/>
    <x v="6"/>
    <x v="127"/>
    <x v="1"/>
  </r>
  <r>
    <x v="10"/>
    <x v="143"/>
    <x v="1"/>
    <x v="1"/>
    <x v="0"/>
    <x v="142"/>
    <x v="0"/>
    <x v="128"/>
    <x v="1"/>
  </r>
  <r>
    <x v="10"/>
    <x v="144"/>
    <x v="1"/>
    <x v="1"/>
    <x v="0"/>
    <x v="143"/>
    <x v="1"/>
    <x v="129"/>
    <x v="1"/>
  </r>
  <r>
    <x v="10"/>
    <x v="145"/>
    <x v="1"/>
    <x v="1"/>
    <x v="0"/>
    <x v="144"/>
    <x v="14"/>
    <x v="130"/>
    <x v="1"/>
  </r>
  <r>
    <x v="10"/>
    <x v="146"/>
    <x v="1"/>
    <x v="1"/>
    <x v="0"/>
    <x v="145"/>
    <x v="2"/>
    <x v="131"/>
    <x v="1"/>
  </r>
  <r>
    <x v="10"/>
    <x v="147"/>
    <x v="1"/>
    <x v="1"/>
    <x v="0"/>
    <x v="146"/>
    <x v="13"/>
    <x v="132"/>
    <x v="1"/>
  </r>
  <r>
    <x v="10"/>
    <x v="148"/>
    <x v="1"/>
    <x v="1"/>
    <x v="0"/>
    <x v="147"/>
    <x v="4"/>
    <x v="133"/>
    <x v="0"/>
  </r>
  <r>
    <x v="10"/>
    <x v="149"/>
    <x v="1"/>
    <x v="1"/>
    <x v="0"/>
    <x v="148"/>
    <x v="1"/>
    <x v="67"/>
    <x v="1"/>
  </r>
  <r>
    <x v="10"/>
    <x v="150"/>
    <x v="1"/>
    <x v="1"/>
    <x v="0"/>
    <x v="149"/>
    <x v="12"/>
    <x v="134"/>
    <x v="1"/>
  </r>
  <r>
    <x v="10"/>
    <x v="151"/>
    <x v="1"/>
    <x v="1"/>
    <x v="0"/>
    <x v="150"/>
    <x v="15"/>
    <x v="135"/>
    <x v="1"/>
  </r>
  <r>
    <x v="10"/>
    <x v="152"/>
    <x v="1"/>
    <x v="1"/>
    <x v="0"/>
    <x v="151"/>
    <x v="2"/>
    <x v="136"/>
    <x v="1"/>
  </r>
  <r>
    <x v="10"/>
    <x v="153"/>
    <x v="1"/>
    <x v="1"/>
    <x v="0"/>
    <x v="152"/>
    <x v="16"/>
    <x v="137"/>
    <x v="2"/>
  </r>
  <r>
    <x v="10"/>
    <x v="154"/>
    <x v="1"/>
    <x v="1"/>
    <x v="0"/>
    <x v="153"/>
    <x v="1"/>
    <x v="138"/>
    <x v="0"/>
  </r>
  <r>
    <x v="10"/>
    <x v="155"/>
    <x v="1"/>
    <x v="1"/>
    <x v="0"/>
    <x v="154"/>
    <x v="1"/>
    <x v="139"/>
    <x v="1"/>
  </r>
  <r>
    <x v="10"/>
    <x v="156"/>
    <x v="1"/>
    <x v="1"/>
    <x v="0"/>
    <x v="155"/>
    <x v="1"/>
    <x v="64"/>
    <x v="0"/>
  </r>
  <r>
    <x v="10"/>
    <x v="157"/>
    <x v="1"/>
    <x v="1"/>
    <x v="0"/>
    <x v="156"/>
    <x v="2"/>
    <x v="140"/>
    <x v="5"/>
  </r>
  <r>
    <x v="10"/>
    <x v="158"/>
    <x v="1"/>
    <x v="1"/>
    <x v="0"/>
    <x v="157"/>
    <x v="1"/>
    <x v="1"/>
    <x v="1"/>
  </r>
  <r>
    <x v="10"/>
    <x v="159"/>
    <x v="1"/>
    <x v="1"/>
    <x v="0"/>
    <x v="158"/>
    <x v="1"/>
    <x v="84"/>
    <x v="0"/>
  </r>
  <r>
    <x v="10"/>
    <x v="160"/>
    <x v="1"/>
    <x v="1"/>
    <x v="0"/>
    <x v="159"/>
    <x v="4"/>
    <x v="141"/>
    <x v="0"/>
  </r>
  <r>
    <x v="10"/>
    <x v="161"/>
    <x v="1"/>
    <x v="1"/>
    <x v="0"/>
    <x v="160"/>
    <x v="1"/>
    <x v="129"/>
    <x v="0"/>
  </r>
  <r>
    <x v="10"/>
    <x v="162"/>
    <x v="1"/>
    <x v="1"/>
    <x v="0"/>
    <x v="161"/>
    <x v="4"/>
    <x v="142"/>
    <x v="2"/>
  </r>
  <r>
    <x v="10"/>
    <x v="163"/>
    <x v="1"/>
    <x v="1"/>
    <x v="0"/>
    <x v="162"/>
    <x v="1"/>
    <x v="143"/>
    <x v="1"/>
  </r>
  <r>
    <x v="10"/>
    <x v="164"/>
    <x v="1"/>
    <x v="1"/>
    <x v="0"/>
    <x v="163"/>
    <x v="1"/>
    <x v="144"/>
    <x v="1"/>
  </r>
  <r>
    <x v="10"/>
    <x v="165"/>
    <x v="1"/>
    <x v="1"/>
    <x v="0"/>
    <x v="164"/>
    <x v="6"/>
    <x v="145"/>
    <x v="0"/>
  </r>
  <r>
    <x v="11"/>
    <x v="166"/>
    <x v="1"/>
    <x v="1"/>
    <x v="1"/>
    <x v="165"/>
    <x v="1"/>
    <x v="146"/>
    <x v="0"/>
  </r>
  <r>
    <x v="11"/>
    <x v="167"/>
    <x v="1"/>
    <x v="1"/>
    <x v="1"/>
    <x v="166"/>
    <x v="4"/>
    <x v="147"/>
    <x v="0"/>
  </r>
  <r>
    <x v="11"/>
    <x v="168"/>
    <x v="1"/>
    <x v="1"/>
    <x v="1"/>
    <x v="167"/>
    <x v="1"/>
    <x v="78"/>
    <x v="0"/>
  </r>
  <r>
    <x v="11"/>
    <x v="169"/>
    <x v="1"/>
    <x v="1"/>
    <x v="1"/>
    <x v="168"/>
    <x v="6"/>
    <x v="148"/>
    <x v="1"/>
  </r>
  <r>
    <x v="11"/>
    <x v="170"/>
    <x v="1"/>
    <x v="1"/>
    <x v="1"/>
    <x v="169"/>
    <x v="5"/>
    <x v="149"/>
    <x v="1"/>
  </r>
  <r>
    <x v="11"/>
    <x v="171"/>
    <x v="1"/>
    <x v="1"/>
    <x v="1"/>
    <x v="170"/>
    <x v="5"/>
    <x v="150"/>
    <x v="1"/>
  </r>
  <r>
    <x v="11"/>
    <x v="172"/>
    <x v="1"/>
    <x v="1"/>
    <x v="1"/>
    <x v="30"/>
    <x v="4"/>
    <x v="151"/>
    <x v="1"/>
  </r>
  <r>
    <x v="11"/>
    <x v="173"/>
    <x v="1"/>
    <x v="1"/>
    <x v="1"/>
    <x v="171"/>
    <x v="4"/>
    <x v="152"/>
    <x v="1"/>
  </r>
  <r>
    <x v="11"/>
    <x v="174"/>
    <x v="1"/>
    <x v="1"/>
    <x v="1"/>
    <x v="172"/>
    <x v="1"/>
    <x v="153"/>
    <x v="0"/>
  </r>
  <r>
    <x v="11"/>
    <x v="175"/>
    <x v="1"/>
    <x v="1"/>
    <x v="1"/>
    <x v="173"/>
    <x v="4"/>
    <x v="154"/>
    <x v="0"/>
  </r>
  <r>
    <x v="11"/>
    <x v="176"/>
    <x v="1"/>
    <x v="1"/>
    <x v="1"/>
    <x v="174"/>
    <x v="1"/>
    <x v="155"/>
    <x v="0"/>
  </r>
  <r>
    <x v="11"/>
    <x v="177"/>
    <x v="1"/>
    <x v="1"/>
    <x v="1"/>
    <x v="175"/>
    <x v="1"/>
    <x v="10"/>
    <x v="1"/>
  </r>
  <r>
    <x v="11"/>
    <x v="178"/>
    <x v="1"/>
    <x v="1"/>
    <x v="1"/>
    <x v="176"/>
    <x v="4"/>
    <x v="13"/>
    <x v="0"/>
  </r>
  <r>
    <x v="11"/>
    <x v="179"/>
    <x v="1"/>
    <x v="1"/>
    <x v="1"/>
    <x v="177"/>
    <x v="1"/>
    <x v="156"/>
    <x v="0"/>
  </r>
  <r>
    <x v="11"/>
    <x v="180"/>
    <x v="1"/>
    <x v="1"/>
    <x v="1"/>
    <x v="178"/>
    <x v="1"/>
    <x v="49"/>
    <x v="0"/>
  </r>
  <r>
    <x v="11"/>
    <x v="181"/>
    <x v="1"/>
    <x v="1"/>
    <x v="1"/>
    <x v="179"/>
    <x v="6"/>
    <x v="157"/>
    <x v="1"/>
  </r>
  <r>
    <x v="11"/>
    <x v="182"/>
    <x v="1"/>
    <x v="1"/>
    <x v="1"/>
    <x v="180"/>
    <x v="4"/>
    <x v="158"/>
    <x v="0"/>
  </r>
  <r>
    <x v="11"/>
    <x v="183"/>
    <x v="1"/>
    <x v="1"/>
    <x v="1"/>
    <x v="181"/>
    <x v="4"/>
    <x v="159"/>
    <x v="0"/>
  </r>
  <r>
    <x v="11"/>
    <x v="184"/>
    <x v="1"/>
    <x v="1"/>
    <x v="1"/>
    <x v="182"/>
    <x v="6"/>
    <x v="160"/>
    <x v="1"/>
  </r>
  <r>
    <x v="11"/>
    <x v="185"/>
    <x v="1"/>
    <x v="1"/>
    <x v="1"/>
    <x v="183"/>
    <x v="1"/>
    <x v="66"/>
    <x v="1"/>
  </r>
  <r>
    <x v="11"/>
    <x v="186"/>
    <x v="1"/>
    <x v="1"/>
    <x v="1"/>
    <x v="184"/>
    <x v="5"/>
    <x v="161"/>
    <x v="1"/>
  </r>
  <r>
    <x v="11"/>
    <x v="187"/>
    <x v="1"/>
    <x v="1"/>
    <x v="1"/>
    <x v="185"/>
    <x v="1"/>
    <x v="74"/>
    <x v="0"/>
  </r>
  <r>
    <x v="11"/>
    <x v="188"/>
    <x v="1"/>
    <x v="1"/>
    <x v="1"/>
    <x v="186"/>
    <x v="1"/>
    <x v="162"/>
    <x v="1"/>
  </r>
  <r>
    <x v="11"/>
    <x v="189"/>
    <x v="1"/>
    <x v="1"/>
    <x v="1"/>
    <x v="187"/>
    <x v="4"/>
    <x v="163"/>
    <x v="0"/>
  </r>
  <r>
    <x v="12"/>
    <x v="190"/>
    <x v="1"/>
    <x v="2"/>
    <x v="0"/>
    <x v="188"/>
    <x v="4"/>
    <x v="164"/>
    <x v="1"/>
  </r>
  <r>
    <x v="12"/>
    <x v="191"/>
    <x v="1"/>
    <x v="2"/>
    <x v="0"/>
    <x v="189"/>
    <x v="8"/>
    <x v="165"/>
    <x v="1"/>
  </r>
  <r>
    <x v="12"/>
    <x v="192"/>
    <x v="1"/>
    <x v="2"/>
    <x v="0"/>
    <x v="190"/>
    <x v="1"/>
    <x v="166"/>
    <x v="1"/>
  </r>
  <r>
    <x v="12"/>
    <x v="193"/>
    <x v="1"/>
    <x v="2"/>
    <x v="0"/>
    <x v="191"/>
    <x v="5"/>
    <x v="167"/>
    <x v="1"/>
  </r>
  <r>
    <x v="12"/>
    <x v="194"/>
    <x v="1"/>
    <x v="2"/>
    <x v="0"/>
    <x v="192"/>
    <x v="11"/>
    <x v="168"/>
    <x v="0"/>
  </r>
  <r>
    <x v="12"/>
    <x v="195"/>
    <x v="1"/>
    <x v="2"/>
    <x v="0"/>
    <x v="193"/>
    <x v="6"/>
    <x v="169"/>
    <x v="2"/>
  </r>
  <r>
    <x v="12"/>
    <x v="196"/>
    <x v="1"/>
    <x v="2"/>
    <x v="0"/>
    <x v="194"/>
    <x v="17"/>
    <x v="170"/>
    <x v="5"/>
  </r>
  <r>
    <x v="12"/>
    <x v="197"/>
    <x v="1"/>
    <x v="2"/>
    <x v="0"/>
    <x v="195"/>
    <x v="2"/>
    <x v="171"/>
    <x v="0"/>
  </r>
  <r>
    <x v="12"/>
    <x v="198"/>
    <x v="1"/>
    <x v="2"/>
    <x v="0"/>
    <x v="196"/>
    <x v="6"/>
    <x v="172"/>
    <x v="0"/>
  </r>
  <r>
    <x v="12"/>
    <x v="199"/>
    <x v="1"/>
    <x v="2"/>
    <x v="0"/>
    <x v="197"/>
    <x v="9"/>
    <x v="173"/>
    <x v="1"/>
  </r>
  <r>
    <x v="12"/>
    <x v="200"/>
    <x v="1"/>
    <x v="2"/>
    <x v="0"/>
    <x v="198"/>
    <x v="2"/>
    <x v="174"/>
    <x v="0"/>
  </r>
  <r>
    <x v="12"/>
    <x v="201"/>
    <x v="1"/>
    <x v="2"/>
    <x v="0"/>
    <x v="199"/>
    <x v="11"/>
    <x v="174"/>
    <x v="1"/>
  </r>
  <r>
    <x v="12"/>
    <x v="202"/>
    <x v="1"/>
    <x v="2"/>
    <x v="0"/>
    <x v="200"/>
    <x v="10"/>
    <x v="175"/>
    <x v="0"/>
  </r>
  <r>
    <x v="12"/>
    <x v="203"/>
    <x v="1"/>
    <x v="2"/>
    <x v="0"/>
    <x v="201"/>
    <x v="9"/>
    <x v="176"/>
    <x v="1"/>
  </r>
  <r>
    <x v="12"/>
    <x v="204"/>
    <x v="1"/>
    <x v="2"/>
    <x v="0"/>
    <x v="202"/>
    <x v="1"/>
    <x v="102"/>
    <x v="1"/>
  </r>
  <r>
    <x v="12"/>
    <x v="205"/>
    <x v="1"/>
    <x v="2"/>
    <x v="0"/>
    <x v="203"/>
    <x v="18"/>
    <x v="177"/>
    <x v="1"/>
  </r>
  <r>
    <x v="12"/>
    <x v="206"/>
    <x v="1"/>
    <x v="2"/>
    <x v="0"/>
    <x v="204"/>
    <x v="4"/>
    <x v="158"/>
    <x v="1"/>
  </r>
  <r>
    <x v="12"/>
    <x v="207"/>
    <x v="1"/>
    <x v="2"/>
    <x v="0"/>
    <x v="205"/>
    <x v="6"/>
    <x v="178"/>
    <x v="1"/>
  </r>
  <r>
    <x v="12"/>
    <x v="208"/>
    <x v="1"/>
    <x v="2"/>
    <x v="0"/>
    <x v="206"/>
    <x v="3"/>
    <x v="179"/>
    <x v="1"/>
  </r>
  <r>
    <x v="12"/>
    <x v="209"/>
    <x v="1"/>
    <x v="2"/>
    <x v="0"/>
    <x v="207"/>
    <x v="6"/>
    <x v="180"/>
    <x v="1"/>
  </r>
  <r>
    <x v="12"/>
    <x v="210"/>
    <x v="1"/>
    <x v="2"/>
    <x v="0"/>
    <x v="208"/>
    <x v="5"/>
    <x v="181"/>
    <x v="0"/>
  </r>
  <r>
    <x v="12"/>
    <x v="211"/>
    <x v="1"/>
    <x v="2"/>
    <x v="0"/>
    <x v="209"/>
    <x v="4"/>
    <x v="182"/>
    <x v="1"/>
  </r>
  <r>
    <x v="12"/>
    <x v="212"/>
    <x v="1"/>
    <x v="2"/>
    <x v="0"/>
    <x v="210"/>
    <x v="1"/>
    <x v="183"/>
    <x v="1"/>
  </r>
  <r>
    <x v="12"/>
    <x v="213"/>
    <x v="1"/>
    <x v="2"/>
    <x v="0"/>
    <x v="211"/>
    <x v="19"/>
    <x v="184"/>
    <x v="1"/>
  </r>
  <r>
    <x v="12"/>
    <x v="214"/>
    <x v="1"/>
    <x v="2"/>
    <x v="0"/>
    <x v="212"/>
    <x v="1"/>
    <x v="66"/>
    <x v="1"/>
  </r>
  <r>
    <x v="12"/>
    <x v="215"/>
    <x v="1"/>
    <x v="2"/>
    <x v="0"/>
    <x v="213"/>
    <x v="1"/>
    <x v="80"/>
    <x v="1"/>
  </r>
  <r>
    <x v="12"/>
    <x v="216"/>
    <x v="1"/>
    <x v="2"/>
    <x v="0"/>
    <x v="214"/>
    <x v="20"/>
    <x v="185"/>
    <x v="1"/>
  </r>
  <r>
    <x v="12"/>
    <x v="217"/>
    <x v="1"/>
    <x v="2"/>
    <x v="0"/>
    <x v="215"/>
    <x v="3"/>
    <x v="186"/>
    <x v="0"/>
  </r>
  <r>
    <x v="12"/>
    <x v="218"/>
    <x v="1"/>
    <x v="2"/>
    <x v="0"/>
    <x v="216"/>
    <x v="5"/>
    <x v="187"/>
    <x v="1"/>
  </r>
  <r>
    <x v="12"/>
    <x v="219"/>
    <x v="1"/>
    <x v="2"/>
    <x v="0"/>
    <x v="217"/>
    <x v="5"/>
    <x v="188"/>
    <x v="1"/>
  </r>
  <r>
    <x v="12"/>
    <x v="220"/>
    <x v="1"/>
    <x v="2"/>
    <x v="0"/>
    <x v="218"/>
    <x v="5"/>
    <x v="189"/>
    <x v="1"/>
  </r>
  <r>
    <x v="12"/>
    <x v="221"/>
    <x v="1"/>
    <x v="2"/>
    <x v="0"/>
    <x v="219"/>
    <x v="5"/>
    <x v="190"/>
    <x v="1"/>
  </r>
  <r>
    <x v="12"/>
    <x v="222"/>
    <x v="1"/>
    <x v="2"/>
    <x v="0"/>
    <x v="220"/>
    <x v="1"/>
    <x v="143"/>
    <x v="1"/>
  </r>
  <r>
    <x v="12"/>
    <x v="223"/>
    <x v="1"/>
    <x v="2"/>
    <x v="0"/>
    <x v="221"/>
    <x v="9"/>
    <x v="191"/>
    <x v="0"/>
  </r>
  <r>
    <x v="13"/>
    <x v="224"/>
    <x v="1"/>
    <x v="2"/>
    <x v="1"/>
    <x v="222"/>
    <x v="4"/>
    <x v="74"/>
    <x v="0"/>
  </r>
  <r>
    <x v="13"/>
    <x v="225"/>
    <x v="1"/>
    <x v="2"/>
    <x v="1"/>
    <x v="223"/>
    <x v="1"/>
    <x v="129"/>
    <x v="0"/>
  </r>
  <r>
    <x v="13"/>
    <x v="226"/>
    <x v="1"/>
    <x v="2"/>
    <x v="1"/>
    <x v="224"/>
    <x v="4"/>
    <x v="192"/>
    <x v="0"/>
  </r>
  <r>
    <x v="13"/>
    <x v="227"/>
    <x v="1"/>
    <x v="2"/>
    <x v="1"/>
    <x v="225"/>
    <x v="5"/>
    <x v="193"/>
    <x v="0"/>
  </r>
  <r>
    <x v="13"/>
    <x v="228"/>
    <x v="1"/>
    <x v="2"/>
    <x v="1"/>
    <x v="226"/>
    <x v="4"/>
    <x v="194"/>
    <x v="1"/>
  </r>
  <r>
    <x v="13"/>
    <x v="229"/>
    <x v="1"/>
    <x v="2"/>
    <x v="1"/>
    <x v="227"/>
    <x v="1"/>
    <x v="195"/>
    <x v="0"/>
  </r>
  <r>
    <x v="13"/>
    <x v="230"/>
    <x v="1"/>
    <x v="2"/>
    <x v="1"/>
    <x v="228"/>
    <x v="4"/>
    <x v="196"/>
    <x v="1"/>
  </r>
  <r>
    <x v="13"/>
    <x v="231"/>
    <x v="1"/>
    <x v="2"/>
    <x v="1"/>
    <x v="229"/>
    <x v="1"/>
    <x v="197"/>
    <x v="1"/>
  </r>
  <r>
    <x v="13"/>
    <x v="232"/>
    <x v="1"/>
    <x v="2"/>
    <x v="1"/>
    <x v="26"/>
    <x v="4"/>
    <x v="23"/>
    <x v="1"/>
  </r>
  <r>
    <x v="13"/>
    <x v="233"/>
    <x v="1"/>
    <x v="2"/>
    <x v="1"/>
    <x v="230"/>
    <x v="6"/>
    <x v="198"/>
    <x v="1"/>
  </r>
  <r>
    <x v="13"/>
    <x v="234"/>
    <x v="1"/>
    <x v="2"/>
    <x v="1"/>
    <x v="231"/>
    <x v="3"/>
    <x v="199"/>
    <x v="1"/>
  </r>
  <r>
    <x v="13"/>
    <x v="235"/>
    <x v="1"/>
    <x v="2"/>
    <x v="1"/>
    <x v="232"/>
    <x v="5"/>
    <x v="180"/>
    <x v="0"/>
  </r>
  <r>
    <x v="13"/>
    <x v="236"/>
    <x v="1"/>
    <x v="2"/>
    <x v="1"/>
    <x v="233"/>
    <x v="6"/>
    <x v="200"/>
    <x v="0"/>
  </r>
  <r>
    <x v="13"/>
    <x v="237"/>
    <x v="1"/>
    <x v="2"/>
    <x v="1"/>
    <x v="234"/>
    <x v="1"/>
    <x v="67"/>
    <x v="1"/>
  </r>
  <r>
    <x v="13"/>
    <x v="238"/>
    <x v="1"/>
    <x v="2"/>
    <x v="1"/>
    <x v="235"/>
    <x v="2"/>
    <x v="201"/>
    <x v="0"/>
  </r>
  <r>
    <x v="13"/>
    <x v="239"/>
    <x v="1"/>
    <x v="2"/>
    <x v="1"/>
    <x v="236"/>
    <x v="6"/>
    <x v="202"/>
    <x v="1"/>
  </r>
  <r>
    <x v="13"/>
    <x v="240"/>
    <x v="1"/>
    <x v="2"/>
    <x v="1"/>
    <x v="237"/>
    <x v="4"/>
    <x v="203"/>
    <x v="0"/>
  </r>
  <r>
    <x v="13"/>
    <x v="241"/>
    <x v="1"/>
    <x v="2"/>
    <x v="1"/>
    <x v="238"/>
    <x v="6"/>
    <x v="204"/>
    <x v="0"/>
  </r>
  <r>
    <x v="13"/>
    <x v="242"/>
    <x v="1"/>
    <x v="2"/>
    <x v="1"/>
    <x v="239"/>
    <x v="4"/>
    <x v="147"/>
    <x v="0"/>
  </r>
  <r>
    <x v="13"/>
    <x v="243"/>
    <x v="1"/>
    <x v="2"/>
    <x v="1"/>
    <x v="240"/>
    <x v="1"/>
    <x v="119"/>
    <x v="1"/>
  </r>
  <r>
    <x v="13"/>
    <x v="244"/>
    <x v="1"/>
    <x v="2"/>
    <x v="1"/>
    <x v="241"/>
    <x v="1"/>
    <x v="13"/>
    <x v="0"/>
  </r>
  <r>
    <x v="14"/>
    <x v="245"/>
    <x v="1"/>
    <x v="3"/>
    <x v="0"/>
    <x v="242"/>
    <x v="21"/>
    <x v="205"/>
    <x v="1"/>
  </r>
  <r>
    <x v="14"/>
    <x v="246"/>
    <x v="1"/>
    <x v="3"/>
    <x v="0"/>
    <x v="243"/>
    <x v="15"/>
    <x v="206"/>
    <x v="1"/>
  </r>
  <r>
    <x v="14"/>
    <x v="247"/>
    <x v="1"/>
    <x v="3"/>
    <x v="0"/>
    <x v="244"/>
    <x v="12"/>
    <x v="207"/>
    <x v="1"/>
  </r>
  <r>
    <x v="14"/>
    <x v="248"/>
    <x v="1"/>
    <x v="3"/>
    <x v="0"/>
    <x v="245"/>
    <x v="3"/>
    <x v="208"/>
    <x v="0"/>
  </r>
  <r>
    <x v="14"/>
    <x v="249"/>
    <x v="1"/>
    <x v="3"/>
    <x v="0"/>
    <x v="246"/>
    <x v="6"/>
    <x v="209"/>
    <x v="1"/>
  </r>
  <r>
    <x v="14"/>
    <x v="250"/>
    <x v="1"/>
    <x v="3"/>
    <x v="0"/>
    <x v="247"/>
    <x v="22"/>
    <x v="210"/>
    <x v="2"/>
  </r>
  <r>
    <x v="14"/>
    <x v="251"/>
    <x v="1"/>
    <x v="3"/>
    <x v="0"/>
    <x v="248"/>
    <x v="23"/>
    <x v="211"/>
    <x v="0"/>
  </r>
  <r>
    <x v="14"/>
    <x v="252"/>
    <x v="1"/>
    <x v="3"/>
    <x v="0"/>
    <x v="249"/>
    <x v="24"/>
    <x v="212"/>
    <x v="4"/>
  </r>
  <r>
    <x v="14"/>
    <x v="253"/>
    <x v="1"/>
    <x v="3"/>
    <x v="0"/>
    <x v="250"/>
    <x v="25"/>
    <x v="213"/>
    <x v="2"/>
  </r>
  <r>
    <x v="14"/>
    <x v="254"/>
    <x v="1"/>
    <x v="3"/>
    <x v="0"/>
    <x v="251"/>
    <x v="6"/>
    <x v="214"/>
    <x v="0"/>
  </r>
  <r>
    <x v="14"/>
    <x v="255"/>
    <x v="1"/>
    <x v="3"/>
    <x v="0"/>
    <x v="252"/>
    <x v="1"/>
    <x v="63"/>
    <x v="1"/>
  </r>
  <r>
    <x v="14"/>
    <x v="256"/>
    <x v="1"/>
    <x v="3"/>
    <x v="0"/>
    <x v="253"/>
    <x v="26"/>
    <x v="215"/>
    <x v="3"/>
  </r>
  <r>
    <x v="14"/>
    <x v="257"/>
    <x v="1"/>
    <x v="3"/>
    <x v="0"/>
    <x v="254"/>
    <x v="3"/>
    <x v="216"/>
    <x v="1"/>
  </r>
  <r>
    <x v="14"/>
    <x v="258"/>
    <x v="1"/>
    <x v="3"/>
    <x v="0"/>
    <x v="255"/>
    <x v="27"/>
    <x v="217"/>
    <x v="4"/>
  </r>
  <r>
    <x v="14"/>
    <x v="259"/>
    <x v="1"/>
    <x v="3"/>
    <x v="0"/>
    <x v="256"/>
    <x v="12"/>
    <x v="218"/>
    <x v="1"/>
  </r>
  <r>
    <x v="14"/>
    <x v="260"/>
    <x v="1"/>
    <x v="3"/>
    <x v="0"/>
    <x v="257"/>
    <x v="18"/>
    <x v="219"/>
    <x v="1"/>
  </r>
  <r>
    <x v="14"/>
    <x v="261"/>
    <x v="1"/>
    <x v="3"/>
    <x v="0"/>
    <x v="258"/>
    <x v="14"/>
    <x v="220"/>
    <x v="2"/>
  </r>
  <r>
    <x v="14"/>
    <x v="262"/>
    <x v="1"/>
    <x v="3"/>
    <x v="0"/>
    <x v="259"/>
    <x v="13"/>
    <x v="221"/>
    <x v="2"/>
  </r>
  <r>
    <x v="14"/>
    <x v="263"/>
    <x v="1"/>
    <x v="3"/>
    <x v="0"/>
    <x v="260"/>
    <x v="5"/>
    <x v="222"/>
    <x v="1"/>
  </r>
  <r>
    <x v="14"/>
    <x v="264"/>
    <x v="1"/>
    <x v="3"/>
    <x v="0"/>
    <x v="261"/>
    <x v="4"/>
    <x v="223"/>
    <x v="1"/>
  </r>
  <r>
    <x v="14"/>
    <x v="265"/>
    <x v="1"/>
    <x v="3"/>
    <x v="0"/>
    <x v="262"/>
    <x v="6"/>
    <x v="186"/>
    <x v="0"/>
  </r>
  <r>
    <x v="14"/>
    <x v="266"/>
    <x v="1"/>
    <x v="3"/>
    <x v="0"/>
    <x v="263"/>
    <x v="28"/>
    <x v="224"/>
    <x v="1"/>
  </r>
  <r>
    <x v="14"/>
    <x v="267"/>
    <x v="1"/>
    <x v="3"/>
    <x v="0"/>
    <x v="264"/>
    <x v="21"/>
    <x v="225"/>
    <x v="0"/>
  </r>
  <r>
    <x v="14"/>
    <x v="268"/>
    <x v="1"/>
    <x v="3"/>
    <x v="0"/>
    <x v="265"/>
    <x v="29"/>
    <x v="226"/>
    <x v="1"/>
  </r>
  <r>
    <x v="14"/>
    <x v="269"/>
    <x v="1"/>
    <x v="3"/>
    <x v="0"/>
    <x v="266"/>
    <x v="30"/>
    <x v="227"/>
    <x v="1"/>
  </r>
  <r>
    <x v="14"/>
    <x v="270"/>
    <x v="1"/>
    <x v="3"/>
    <x v="0"/>
    <x v="267"/>
    <x v="12"/>
    <x v="228"/>
    <x v="1"/>
  </r>
  <r>
    <x v="14"/>
    <x v="271"/>
    <x v="1"/>
    <x v="3"/>
    <x v="0"/>
    <x v="268"/>
    <x v="31"/>
    <x v="229"/>
    <x v="1"/>
  </r>
  <r>
    <x v="14"/>
    <x v="272"/>
    <x v="1"/>
    <x v="3"/>
    <x v="0"/>
    <x v="269"/>
    <x v="6"/>
    <x v="230"/>
    <x v="2"/>
  </r>
  <r>
    <x v="14"/>
    <x v="273"/>
    <x v="1"/>
    <x v="3"/>
    <x v="0"/>
    <x v="270"/>
    <x v="32"/>
    <x v="231"/>
    <x v="1"/>
  </r>
  <r>
    <x v="14"/>
    <x v="274"/>
    <x v="1"/>
    <x v="3"/>
    <x v="0"/>
    <x v="271"/>
    <x v="1"/>
    <x v="232"/>
    <x v="0"/>
  </r>
  <r>
    <x v="14"/>
    <x v="275"/>
    <x v="1"/>
    <x v="3"/>
    <x v="0"/>
    <x v="272"/>
    <x v="1"/>
    <x v="112"/>
    <x v="0"/>
  </r>
  <r>
    <x v="14"/>
    <x v="276"/>
    <x v="1"/>
    <x v="3"/>
    <x v="0"/>
    <x v="273"/>
    <x v="23"/>
    <x v="233"/>
    <x v="0"/>
  </r>
  <r>
    <x v="14"/>
    <x v="277"/>
    <x v="1"/>
    <x v="3"/>
    <x v="0"/>
    <x v="274"/>
    <x v="33"/>
    <x v="234"/>
    <x v="1"/>
  </r>
  <r>
    <x v="14"/>
    <x v="278"/>
    <x v="1"/>
    <x v="3"/>
    <x v="0"/>
    <x v="275"/>
    <x v="5"/>
    <x v="235"/>
    <x v="0"/>
  </r>
  <r>
    <x v="14"/>
    <x v="279"/>
    <x v="1"/>
    <x v="3"/>
    <x v="0"/>
    <x v="276"/>
    <x v="15"/>
    <x v="236"/>
    <x v="1"/>
  </r>
  <r>
    <x v="14"/>
    <x v="280"/>
    <x v="1"/>
    <x v="3"/>
    <x v="0"/>
    <x v="277"/>
    <x v="32"/>
    <x v="237"/>
    <x v="0"/>
  </r>
  <r>
    <x v="14"/>
    <x v="281"/>
    <x v="1"/>
    <x v="3"/>
    <x v="0"/>
    <x v="278"/>
    <x v="5"/>
    <x v="238"/>
    <x v="1"/>
  </r>
  <r>
    <x v="14"/>
    <x v="282"/>
    <x v="1"/>
    <x v="3"/>
    <x v="0"/>
    <x v="279"/>
    <x v="34"/>
    <x v="239"/>
    <x v="2"/>
  </r>
  <r>
    <x v="14"/>
    <x v="283"/>
    <x v="1"/>
    <x v="3"/>
    <x v="0"/>
    <x v="280"/>
    <x v="2"/>
    <x v="240"/>
    <x v="1"/>
  </r>
  <r>
    <x v="14"/>
    <x v="284"/>
    <x v="1"/>
    <x v="3"/>
    <x v="0"/>
    <x v="281"/>
    <x v="3"/>
    <x v="241"/>
    <x v="1"/>
  </r>
  <r>
    <x v="14"/>
    <x v="285"/>
    <x v="1"/>
    <x v="3"/>
    <x v="0"/>
    <x v="282"/>
    <x v="5"/>
    <x v="187"/>
    <x v="0"/>
  </r>
  <r>
    <x v="14"/>
    <x v="286"/>
    <x v="1"/>
    <x v="3"/>
    <x v="0"/>
    <x v="283"/>
    <x v="7"/>
    <x v="242"/>
    <x v="0"/>
  </r>
  <r>
    <x v="14"/>
    <x v="287"/>
    <x v="1"/>
    <x v="3"/>
    <x v="0"/>
    <x v="284"/>
    <x v="26"/>
    <x v="243"/>
    <x v="1"/>
  </r>
  <r>
    <x v="14"/>
    <x v="288"/>
    <x v="1"/>
    <x v="3"/>
    <x v="0"/>
    <x v="285"/>
    <x v="35"/>
    <x v="244"/>
    <x v="0"/>
  </r>
  <r>
    <x v="14"/>
    <x v="289"/>
    <x v="1"/>
    <x v="3"/>
    <x v="0"/>
    <x v="286"/>
    <x v="31"/>
    <x v="245"/>
    <x v="1"/>
  </r>
  <r>
    <x v="14"/>
    <x v="290"/>
    <x v="1"/>
    <x v="3"/>
    <x v="0"/>
    <x v="287"/>
    <x v="5"/>
    <x v="246"/>
    <x v="2"/>
  </r>
  <r>
    <x v="14"/>
    <x v="291"/>
    <x v="1"/>
    <x v="3"/>
    <x v="0"/>
    <x v="288"/>
    <x v="11"/>
    <x v="247"/>
    <x v="0"/>
  </r>
  <r>
    <x v="14"/>
    <x v="292"/>
    <x v="1"/>
    <x v="3"/>
    <x v="0"/>
    <x v="289"/>
    <x v="4"/>
    <x v="248"/>
    <x v="0"/>
  </r>
  <r>
    <x v="14"/>
    <x v="293"/>
    <x v="1"/>
    <x v="3"/>
    <x v="0"/>
    <x v="290"/>
    <x v="10"/>
    <x v="249"/>
    <x v="1"/>
  </r>
  <r>
    <x v="14"/>
    <x v="294"/>
    <x v="1"/>
    <x v="3"/>
    <x v="0"/>
    <x v="291"/>
    <x v="1"/>
    <x v="105"/>
    <x v="1"/>
  </r>
  <r>
    <x v="14"/>
    <x v="295"/>
    <x v="1"/>
    <x v="3"/>
    <x v="0"/>
    <x v="292"/>
    <x v="3"/>
    <x v="250"/>
    <x v="1"/>
  </r>
  <r>
    <x v="14"/>
    <x v="296"/>
    <x v="1"/>
    <x v="3"/>
    <x v="0"/>
    <x v="293"/>
    <x v="4"/>
    <x v="151"/>
    <x v="1"/>
  </r>
  <r>
    <x v="14"/>
    <x v="297"/>
    <x v="1"/>
    <x v="3"/>
    <x v="0"/>
    <x v="294"/>
    <x v="1"/>
    <x v="4"/>
    <x v="0"/>
  </r>
  <r>
    <x v="14"/>
    <x v="298"/>
    <x v="1"/>
    <x v="3"/>
    <x v="0"/>
    <x v="295"/>
    <x v="4"/>
    <x v="251"/>
    <x v="1"/>
  </r>
  <r>
    <x v="15"/>
    <x v="299"/>
    <x v="1"/>
    <x v="3"/>
    <x v="1"/>
    <x v="296"/>
    <x v="5"/>
    <x v="65"/>
    <x v="1"/>
  </r>
  <r>
    <x v="15"/>
    <x v="300"/>
    <x v="1"/>
    <x v="3"/>
    <x v="1"/>
    <x v="297"/>
    <x v="10"/>
    <x v="252"/>
    <x v="1"/>
  </r>
  <r>
    <x v="15"/>
    <x v="301"/>
    <x v="1"/>
    <x v="3"/>
    <x v="1"/>
    <x v="298"/>
    <x v="4"/>
    <x v="253"/>
    <x v="0"/>
  </r>
  <r>
    <x v="15"/>
    <x v="302"/>
    <x v="1"/>
    <x v="3"/>
    <x v="1"/>
    <x v="299"/>
    <x v="1"/>
    <x v="81"/>
    <x v="1"/>
  </r>
  <r>
    <x v="15"/>
    <x v="303"/>
    <x v="1"/>
    <x v="3"/>
    <x v="1"/>
    <x v="300"/>
    <x v="5"/>
    <x v="254"/>
    <x v="0"/>
  </r>
  <r>
    <x v="15"/>
    <x v="304"/>
    <x v="1"/>
    <x v="3"/>
    <x v="1"/>
    <x v="301"/>
    <x v="4"/>
    <x v="255"/>
    <x v="1"/>
  </r>
  <r>
    <x v="15"/>
    <x v="305"/>
    <x v="1"/>
    <x v="3"/>
    <x v="1"/>
    <x v="302"/>
    <x v="5"/>
    <x v="256"/>
    <x v="1"/>
  </r>
  <r>
    <x v="15"/>
    <x v="306"/>
    <x v="1"/>
    <x v="3"/>
    <x v="1"/>
    <x v="303"/>
    <x v="12"/>
    <x v="257"/>
    <x v="0"/>
  </r>
  <r>
    <x v="15"/>
    <x v="307"/>
    <x v="1"/>
    <x v="3"/>
    <x v="1"/>
    <x v="304"/>
    <x v="5"/>
    <x v="159"/>
    <x v="0"/>
  </r>
  <r>
    <x v="15"/>
    <x v="308"/>
    <x v="1"/>
    <x v="3"/>
    <x v="1"/>
    <x v="305"/>
    <x v="1"/>
    <x v="258"/>
    <x v="1"/>
  </r>
  <r>
    <x v="15"/>
    <x v="309"/>
    <x v="1"/>
    <x v="3"/>
    <x v="1"/>
    <x v="306"/>
    <x v="22"/>
    <x v="259"/>
    <x v="1"/>
  </r>
  <r>
    <x v="15"/>
    <x v="310"/>
    <x v="1"/>
    <x v="3"/>
    <x v="1"/>
    <x v="307"/>
    <x v="15"/>
    <x v="260"/>
    <x v="1"/>
  </r>
  <r>
    <x v="15"/>
    <x v="311"/>
    <x v="1"/>
    <x v="3"/>
    <x v="1"/>
    <x v="308"/>
    <x v="12"/>
    <x v="261"/>
    <x v="1"/>
  </r>
  <r>
    <x v="15"/>
    <x v="312"/>
    <x v="1"/>
    <x v="3"/>
    <x v="1"/>
    <x v="309"/>
    <x v="1"/>
    <x v="262"/>
    <x v="0"/>
  </r>
  <r>
    <x v="15"/>
    <x v="313"/>
    <x v="1"/>
    <x v="3"/>
    <x v="1"/>
    <x v="310"/>
    <x v="1"/>
    <x v="263"/>
    <x v="0"/>
  </r>
  <r>
    <x v="15"/>
    <x v="314"/>
    <x v="1"/>
    <x v="3"/>
    <x v="1"/>
    <x v="311"/>
    <x v="3"/>
    <x v="264"/>
    <x v="1"/>
  </r>
  <r>
    <x v="15"/>
    <x v="315"/>
    <x v="1"/>
    <x v="3"/>
    <x v="1"/>
    <x v="312"/>
    <x v="7"/>
    <x v="265"/>
    <x v="2"/>
  </r>
  <r>
    <x v="15"/>
    <x v="316"/>
    <x v="1"/>
    <x v="3"/>
    <x v="1"/>
    <x v="313"/>
    <x v="36"/>
    <x v="266"/>
    <x v="0"/>
  </r>
  <r>
    <x v="15"/>
    <x v="317"/>
    <x v="1"/>
    <x v="3"/>
    <x v="1"/>
    <x v="314"/>
    <x v="1"/>
    <x v="267"/>
    <x v="1"/>
  </r>
  <r>
    <x v="15"/>
    <x v="318"/>
    <x v="1"/>
    <x v="3"/>
    <x v="1"/>
    <x v="315"/>
    <x v="5"/>
    <x v="268"/>
    <x v="0"/>
  </r>
  <r>
    <x v="15"/>
    <x v="319"/>
    <x v="1"/>
    <x v="3"/>
    <x v="1"/>
    <x v="316"/>
    <x v="5"/>
    <x v="269"/>
    <x v="1"/>
  </r>
  <r>
    <x v="15"/>
    <x v="320"/>
    <x v="1"/>
    <x v="3"/>
    <x v="1"/>
    <x v="317"/>
    <x v="1"/>
    <x v="270"/>
    <x v="1"/>
  </r>
  <r>
    <x v="15"/>
    <x v="321"/>
    <x v="1"/>
    <x v="3"/>
    <x v="1"/>
    <x v="318"/>
    <x v="1"/>
    <x v="155"/>
    <x v="1"/>
  </r>
  <r>
    <x v="15"/>
    <x v="322"/>
    <x v="1"/>
    <x v="3"/>
    <x v="1"/>
    <x v="319"/>
    <x v="1"/>
    <x v="80"/>
    <x v="0"/>
  </r>
  <r>
    <x v="16"/>
    <x v="323"/>
    <x v="2"/>
    <x v="0"/>
    <x v="0"/>
    <x v="320"/>
    <x v="37"/>
    <x v="271"/>
    <x v="7"/>
  </r>
  <r>
    <x v="16"/>
    <x v="324"/>
    <x v="2"/>
    <x v="0"/>
    <x v="0"/>
    <x v="321"/>
    <x v="38"/>
    <x v="272"/>
    <x v="8"/>
  </r>
  <r>
    <x v="16"/>
    <x v="325"/>
    <x v="2"/>
    <x v="0"/>
    <x v="0"/>
    <x v="322"/>
    <x v="25"/>
    <x v="273"/>
    <x v="1"/>
  </r>
  <r>
    <x v="16"/>
    <x v="326"/>
    <x v="2"/>
    <x v="0"/>
    <x v="0"/>
    <x v="323"/>
    <x v="39"/>
    <x v="274"/>
    <x v="9"/>
  </r>
  <r>
    <x v="16"/>
    <x v="327"/>
    <x v="2"/>
    <x v="0"/>
    <x v="0"/>
    <x v="324"/>
    <x v="40"/>
    <x v="275"/>
    <x v="10"/>
  </r>
  <r>
    <x v="16"/>
    <x v="328"/>
    <x v="2"/>
    <x v="0"/>
    <x v="0"/>
    <x v="325"/>
    <x v="38"/>
    <x v="276"/>
    <x v="4"/>
  </r>
  <r>
    <x v="16"/>
    <x v="329"/>
    <x v="2"/>
    <x v="0"/>
    <x v="0"/>
    <x v="326"/>
    <x v="41"/>
    <x v="277"/>
    <x v="11"/>
  </r>
  <r>
    <x v="16"/>
    <x v="330"/>
    <x v="2"/>
    <x v="0"/>
    <x v="0"/>
    <x v="327"/>
    <x v="42"/>
    <x v="278"/>
    <x v="2"/>
  </r>
  <r>
    <x v="16"/>
    <x v="331"/>
    <x v="2"/>
    <x v="0"/>
    <x v="0"/>
    <x v="328"/>
    <x v="15"/>
    <x v="279"/>
    <x v="12"/>
  </r>
  <r>
    <x v="16"/>
    <x v="332"/>
    <x v="2"/>
    <x v="0"/>
    <x v="0"/>
    <x v="329"/>
    <x v="43"/>
    <x v="280"/>
    <x v="3"/>
  </r>
  <r>
    <x v="16"/>
    <x v="333"/>
    <x v="2"/>
    <x v="0"/>
    <x v="0"/>
    <x v="330"/>
    <x v="44"/>
    <x v="281"/>
    <x v="3"/>
  </r>
  <r>
    <x v="16"/>
    <x v="334"/>
    <x v="2"/>
    <x v="0"/>
    <x v="0"/>
    <x v="331"/>
    <x v="45"/>
    <x v="282"/>
    <x v="0"/>
  </r>
  <r>
    <x v="16"/>
    <x v="335"/>
    <x v="2"/>
    <x v="0"/>
    <x v="0"/>
    <x v="332"/>
    <x v="41"/>
    <x v="283"/>
    <x v="5"/>
  </r>
  <r>
    <x v="16"/>
    <x v="336"/>
    <x v="2"/>
    <x v="0"/>
    <x v="0"/>
    <x v="333"/>
    <x v="31"/>
    <x v="284"/>
    <x v="1"/>
  </r>
  <r>
    <x v="16"/>
    <x v="337"/>
    <x v="2"/>
    <x v="0"/>
    <x v="0"/>
    <x v="334"/>
    <x v="5"/>
    <x v="189"/>
    <x v="6"/>
  </r>
  <r>
    <x v="16"/>
    <x v="338"/>
    <x v="2"/>
    <x v="0"/>
    <x v="0"/>
    <x v="335"/>
    <x v="2"/>
    <x v="285"/>
    <x v="6"/>
  </r>
  <r>
    <x v="16"/>
    <x v="339"/>
    <x v="2"/>
    <x v="0"/>
    <x v="0"/>
    <x v="336"/>
    <x v="32"/>
    <x v="286"/>
    <x v="5"/>
  </r>
  <r>
    <x v="16"/>
    <x v="340"/>
    <x v="2"/>
    <x v="0"/>
    <x v="0"/>
    <x v="337"/>
    <x v="46"/>
    <x v="287"/>
    <x v="12"/>
  </r>
  <r>
    <x v="16"/>
    <x v="341"/>
    <x v="2"/>
    <x v="0"/>
    <x v="0"/>
    <x v="338"/>
    <x v="47"/>
    <x v="288"/>
    <x v="4"/>
  </r>
  <r>
    <x v="16"/>
    <x v="342"/>
    <x v="2"/>
    <x v="0"/>
    <x v="0"/>
    <x v="339"/>
    <x v="48"/>
    <x v="289"/>
    <x v="10"/>
  </r>
  <r>
    <x v="16"/>
    <x v="343"/>
    <x v="2"/>
    <x v="0"/>
    <x v="0"/>
    <x v="340"/>
    <x v="49"/>
    <x v="290"/>
    <x v="13"/>
  </r>
  <r>
    <x v="16"/>
    <x v="344"/>
    <x v="2"/>
    <x v="0"/>
    <x v="0"/>
    <x v="341"/>
    <x v="14"/>
    <x v="291"/>
    <x v="3"/>
  </r>
  <r>
    <x v="16"/>
    <x v="345"/>
    <x v="2"/>
    <x v="0"/>
    <x v="0"/>
    <x v="342"/>
    <x v="23"/>
    <x v="292"/>
    <x v="10"/>
  </r>
  <r>
    <x v="16"/>
    <x v="346"/>
    <x v="2"/>
    <x v="0"/>
    <x v="0"/>
    <x v="343"/>
    <x v="50"/>
    <x v="293"/>
    <x v="11"/>
  </r>
  <r>
    <x v="16"/>
    <x v="347"/>
    <x v="2"/>
    <x v="0"/>
    <x v="0"/>
    <x v="344"/>
    <x v="15"/>
    <x v="294"/>
    <x v="3"/>
  </r>
  <r>
    <x v="16"/>
    <x v="348"/>
    <x v="2"/>
    <x v="0"/>
    <x v="0"/>
    <x v="345"/>
    <x v="5"/>
    <x v="295"/>
    <x v="2"/>
  </r>
  <r>
    <x v="16"/>
    <x v="349"/>
    <x v="2"/>
    <x v="0"/>
    <x v="0"/>
    <x v="346"/>
    <x v="51"/>
    <x v="296"/>
    <x v="4"/>
  </r>
  <r>
    <x v="16"/>
    <x v="350"/>
    <x v="2"/>
    <x v="0"/>
    <x v="0"/>
    <x v="347"/>
    <x v="52"/>
    <x v="297"/>
    <x v="0"/>
  </r>
  <r>
    <x v="16"/>
    <x v="351"/>
    <x v="2"/>
    <x v="0"/>
    <x v="0"/>
    <x v="348"/>
    <x v="5"/>
    <x v="298"/>
    <x v="5"/>
  </r>
  <r>
    <x v="16"/>
    <x v="352"/>
    <x v="2"/>
    <x v="0"/>
    <x v="0"/>
    <x v="349"/>
    <x v="21"/>
    <x v="299"/>
    <x v="3"/>
  </r>
  <r>
    <x v="16"/>
    <x v="353"/>
    <x v="2"/>
    <x v="0"/>
    <x v="0"/>
    <x v="350"/>
    <x v="18"/>
    <x v="300"/>
    <x v="6"/>
  </r>
  <r>
    <x v="16"/>
    <x v="354"/>
    <x v="2"/>
    <x v="0"/>
    <x v="0"/>
    <x v="351"/>
    <x v="53"/>
    <x v="301"/>
    <x v="0"/>
  </r>
  <r>
    <x v="16"/>
    <x v="355"/>
    <x v="2"/>
    <x v="0"/>
    <x v="0"/>
    <x v="352"/>
    <x v="19"/>
    <x v="302"/>
    <x v="4"/>
  </r>
  <r>
    <x v="16"/>
    <x v="356"/>
    <x v="2"/>
    <x v="0"/>
    <x v="0"/>
    <x v="353"/>
    <x v="16"/>
    <x v="303"/>
    <x v="4"/>
  </r>
  <r>
    <x v="16"/>
    <x v="357"/>
    <x v="2"/>
    <x v="0"/>
    <x v="0"/>
    <x v="354"/>
    <x v="54"/>
    <x v="304"/>
    <x v="14"/>
  </r>
  <r>
    <x v="16"/>
    <x v="358"/>
    <x v="2"/>
    <x v="0"/>
    <x v="0"/>
    <x v="355"/>
    <x v="55"/>
    <x v="305"/>
    <x v="15"/>
  </r>
  <r>
    <x v="16"/>
    <x v="359"/>
    <x v="2"/>
    <x v="0"/>
    <x v="0"/>
    <x v="356"/>
    <x v="17"/>
    <x v="306"/>
    <x v="5"/>
  </r>
  <r>
    <x v="16"/>
    <x v="360"/>
    <x v="2"/>
    <x v="0"/>
    <x v="0"/>
    <x v="357"/>
    <x v="56"/>
    <x v="307"/>
    <x v="12"/>
  </r>
  <r>
    <x v="16"/>
    <x v="361"/>
    <x v="2"/>
    <x v="0"/>
    <x v="0"/>
    <x v="358"/>
    <x v="57"/>
    <x v="308"/>
    <x v="11"/>
  </r>
  <r>
    <x v="16"/>
    <x v="362"/>
    <x v="2"/>
    <x v="0"/>
    <x v="0"/>
    <x v="359"/>
    <x v="8"/>
    <x v="309"/>
    <x v="6"/>
  </r>
  <r>
    <x v="16"/>
    <x v="363"/>
    <x v="2"/>
    <x v="0"/>
    <x v="0"/>
    <x v="360"/>
    <x v="58"/>
    <x v="310"/>
    <x v="16"/>
  </r>
  <r>
    <x v="16"/>
    <x v="364"/>
    <x v="2"/>
    <x v="0"/>
    <x v="0"/>
    <x v="361"/>
    <x v="1"/>
    <x v="39"/>
    <x v="0"/>
  </r>
  <r>
    <x v="16"/>
    <x v="0"/>
    <x v="2"/>
    <x v="0"/>
    <x v="0"/>
    <x v="362"/>
    <x v="59"/>
    <x v="311"/>
    <x v="17"/>
  </r>
  <r>
    <x v="16"/>
    <x v="1"/>
    <x v="2"/>
    <x v="0"/>
    <x v="0"/>
    <x v="363"/>
    <x v="60"/>
    <x v="312"/>
    <x v="3"/>
  </r>
  <r>
    <x v="16"/>
    <x v="2"/>
    <x v="2"/>
    <x v="0"/>
    <x v="0"/>
    <x v="364"/>
    <x v="5"/>
    <x v="313"/>
    <x v="6"/>
  </r>
  <r>
    <x v="16"/>
    <x v="3"/>
    <x v="2"/>
    <x v="0"/>
    <x v="0"/>
    <x v="365"/>
    <x v="61"/>
    <x v="314"/>
    <x v="18"/>
  </r>
  <r>
    <x v="16"/>
    <x v="4"/>
    <x v="2"/>
    <x v="0"/>
    <x v="0"/>
    <x v="366"/>
    <x v="28"/>
    <x v="315"/>
    <x v="6"/>
  </r>
  <r>
    <x v="16"/>
    <x v="5"/>
    <x v="2"/>
    <x v="0"/>
    <x v="0"/>
    <x v="367"/>
    <x v="36"/>
    <x v="316"/>
    <x v="6"/>
  </r>
  <r>
    <x v="16"/>
    <x v="6"/>
    <x v="2"/>
    <x v="0"/>
    <x v="0"/>
    <x v="368"/>
    <x v="32"/>
    <x v="317"/>
    <x v="0"/>
  </r>
  <r>
    <x v="16"/>
    <x v="7"/>
    <x v="2"/>
    <x v="0"/>
    <x v="0"/>
    <x v="369"/>
    <x v="2"/>
    <x v="318"/>
    <x v="1"/>
  </r>
  <r>
    <x v="16"/>
    <x v="8"/>
    <x v="2"/>
    <x v="0"/>
    <x v="0"/>
    <x v="370"/>
    <x v="1"/>
    <x v="133"/>
    <x v="1"/>
  </r>
  <r>
    <x v="16"/>
    <x v="9"/>
    <x v="2"/>
    <x v="0"/>
    <x v="0"/>
    <x v="371"/>
    <x v="62"/>
    <x v="319"/>
    <x v="8"/>
  </r>
  <r>
    <x v="16"/>
    <x v="10"/>
    <x v="2"/>
    <x v="0"/>
    <x v="0"/>
    <x v="372"/>
    <x v="13"/>
    <x v="320"/>
    <x v="4"/>
  </r>
  <r>
    <x v="16"/>
    <x v="11"/>
    <x v="2"/>
    <x v="0"/>
    <x v="0"/>
    <x v="373"/>
    <x v="15"/>
    <x v="321"/>
    <x v="6"/>
  </r>
  <r>
    <x v="16"/>
    <x v="12"/>
    <x v="2"/>
    <x v="0"/>
    <x v="0"/>
    <x v="374"/>
    <x v="63"/>
    <x v="322"/>
    <x v="13"/>
  </r>
  <r>
    <x v="16"/>
    <x v="13"/>
    <x v="2"/>
    <x v="0"/>
    <x v="0"/>
    <x v="375"/>
    <x v="6"/>
    <x v="323"/>
    <x v="5"/>
  </r>
  <r>
    <x v="16"/>
    <x v="14"/>
    <x v="2"/>
    <x v="0"/>
    <x v="0"/>
    <x v="376"/>
    <x v="4"/>
    <x v="324"/>
    <x v="1"/>
  </r>
  <r>
    <x v="16"/>
    <x v="15"/>
    <x v="2"/>
    <x v="0"/>
    <x v="0"/>
    <x v="377"/>
    <x v="64"/>
    <x v="325"/>
    <x v="19"/>
  </r>
  <r>
    <x v="16"/>
    <x v="16"/>
    <x v="2"/>
    <x v="0"/>
    <x v="0"/>
    <x v="378"/>
    <x v="7"/>
    <x v="326"/>
    <x v="1"/>
  </r>
  <r>
    <x v="16"/>
    <x v="17"/>
    <x v="2"/>
    <x v="0"/>
    <x v="0"/>
    <x v="379"/>
    <x v="26"/>
    <x v="327"/>
    <x v="20"/>
  </r>
  <r>
    <x v="16"/>
    <x v="18"/>
    <x v="2"/>
    <x v="0"/>
    <x v="0"/>
    <x v="380"/>
    <x v="42"/>
    <x v="328"/>
    <x v="2"/>
  </r>
  <r>
    <x v="16"/>
    <x v="19"/>
    <x v="2"/>
    <x v="0"/>
    <x v="0"/>
    <x v="381"/>
    <x v="21"/>
    <x v="329"/>
    <x v="2"/>
  </r>
  <r>
    <x v="16"/>
    <x v="20"/>
    <x v="2"/>
    <x v="0"/>
    <x v="0"/>
    <x v="382"/>
    <x v="63"/>
    <x v="330"/>
    <x v="8"/>
  </r>
  <r>
    <x v="16"/>
    <x v="21"/>
    <x v="2"/>
    <x v="0"/>
    <x v="0"/>
    <x v="383"/>
    <x v="31"/>
    <x v="331"/>
    <x v="1"/>
  </r>
  <r>
    <x v="16"/>
    <x v="22"/>
    <x v="2"/>
    <x v="0"/>
    <x v="0"/>
    <x v="384"/>
    <x v="32"/>
    <x v="332"/>
    <x v="1"/>
  </r>
  <r>
    <x v="16"/>
    <x v="23"/>
    <x v="2"/>
    <x v="0"/>
    <x v="0"/>
    <x v="385"/>
    <x v="4"/>
    <x v="333"/>
    <x v="0"/>
  </r>
  <r>
    <x v="16"/>
    <x v="24"/>
    <x v="2"/>
    <x v="0"/>
    <x v="0"/>
    <x v="386"/>
    <x v="4"/>
    <x v="334"/>
    <x v="4"/>
  </r>
  <r>
    <x v="16"/>
    <x v="25"/>
    <x v="2"/>
    <x v="0"/>
    <x v="0"/>
    <x v="387"/>
    <x v="22"/>
    <x v="335"/>
    <x v="5"/>
  </r>
  <r>
    <x v="16"/>
    <x v="26"/>
    <x v="2"/>
    <x v="0"/>
    <x v="0"/>
    <x v="388"/>
    <x v="23"/>
    <x v="336"/>
    <x v="0"/>
  </r>
  <r>
    <x v="16"/>
    <x v="27"/>
    <x v="2"/>
    <x v="0"/>
    <x v="0"/>
    <x v="389"/>
    <x v="2"/>
    <x v="337"/>
    <x v="4"/>
  </r>
  <r>
    <x v="16"/>
    <x v="28"/>
    <x v="2"/>
    <x v="0"/>
    <x v="0"/>
    <x v="390"/>
    <x v="2"/>
    <x v="338"/>
    <x v="1"/>
  </r>
  <r>
    <x v="16"/>
    <x v="29"/>
    <x v="2"/>
    <x v="0"/>
    <x v="0"/>
    <x v="391"/>
    <x v="47"/>
    <x v="339"/>
    <x v="4"/>
  </r>
  <r>
    <x v="16"/>
    <x v="30"/>
    <x v="2"/>
    <x v="0"/>
    <x v="0"/>
    <x v="392"/>
    <x v="12"/>
    <x v="340"/>
    <x v="0"/>
  </r>
  <r>
    <x v="16"/>
    <x v="31"/>
    <x v="2"/>
    <x v="0"/>
    <x v="0"/>
    <x v="393"/>
    <x v="65"/>
    <x v="341"/>
    <x v="13"/>
  </r>
  <r>
    <x v="16"/>
    <x v="32"/>
    <x v="2"/>
    <x v="0"/>
    <x v="0"/>
    <x v="394"/>
    <x v="11"/>
    <x v="342"/>
    <x v="10"/>
  </r>
  <r>
    <x v="16"/>
    <x v="33"/>
    <x v="2"/>
    <x v="0"/>
    <x v="0"/>
    <x v="395"/>
    <x v="66"/>
    <x v="343"/>
    <x v="10"/>
  </r>
  <r>
    <x v="16"/>
    <x v="34"/>
    <x v="2"/>
    <x v="0"/>
    <x v="0"/>
    <x v="396"/>
    <x v="67"/>
    <x v="344"/>
    <x v="21"/>
  </r>
  <r>
    <x v="16"/>
    <x v="35"/>
    <x v="2"/>
    <x v="0"/>
    <x v="0"/>
    <x v="397"/>
    <x v="68"/>
    <x v="345"/>
    <x v="20"/>
  </r>
  <r>
    <x v="16"/>
    <x v="36"/>
    <x v="2"/>
    <x v="0"/>
    <x v="0"/>
    <x v="398"/>
    <x v="19"/>
    <x v="346"/>
    <x v="4"/>
  </r>
  <r>
    <x v="16"/>
    <x v="37"/>
    <x v="2"/>
    <x v="0"/>
    <x v="0"/>
    <x v="399"/>
    <x v="68"/>
    <x v="347"/>
    <x v="22"/>
  </r>
  <r>
    <x v="16"/>
    <x v="38"/>
    <x v="2"/>
    <x v="0"/>
    <x v="0"/>
    <x v="400"/>
    <x v="9"/>
    <x v="348"/>
    <x v="2"/>
  </r>
  <r>
    <x v="16"/>
    <x v="39"/>
    <x v="2"/>
    <x v="0"/>
    <x v="0"/>
    <x v="401"/>
    <x v="69"/>
    <x v="349"/>
    <x v="16"/>
  </r>
  <r>
    <x v="16"/>
    <x v="40"/>
    <x v="2"/>
    <x v="0"/>
    <x v="0"/>
    <x v="402"/>
    <x v="10"/>
    <x v="350"/>
    <x v="5"/>
  </r>
  <r>
    <x v="16"/>
    <x v="41"/>
    <x v="2"/>
    <x v="0"/>
    <x v="0"/>
    <x v="403"/>
    <x v="70"/>
    <x v="351"/>
    <x v="17"/>
  </r>
  <r>
    <x v="16"/>
    <x v="42"/>
    <x v="2"/>
    <x v="0"/>
    <x v="0"/>
    <x v="404"/>
    <x v="71"/>
    <x v="352"/>
    <x v="13"/>
  </r>
  <r>
    <x v="17"/>
    <x v="43"/>
    <x v="2"/>
    <x v="0"/>
    <x v="1"/>
    <x v="405"/>
    <x v="72"/>
    <x v="353"/>
    <x v="15"/>
  </r>
  <r>
    <x v="17"/>
    <x v="44"/>
    <x v="2"/>
    <x v="0"/>
    <x v="1"/>
    <x v="406"/>
    <x v="73"/>
    <x v="354"/>
    <x v="22"/>
  </r>
  <r>
    <x v="17"/>
    <x v="45"/>
    <x v="2"/>
    <x v="0"/>
    <x v="1"/>
    <x v="407"/>
    <x v="74"/>
    <x v="355"/>
    <x v="13"/>
  </r>
  <r>
    <x v="17"/>
    <x v="46"/>
    <x v="2"/>
    <x v="0"/>
    <x v="1"/>
    <x v="408"/>
    <x v="68"/>
    <x v="356"/>
    <x v="23"/>
  </r>
  <r>
    <x v="17"/>
    <x v="47"/>
    <x v="2"/>
    <x v="0"/>
    <x v="1"/>
    <x v="409"/>
    <x v="1"/>
    <x v="357"/>
    <x v="7"/>
  </r>
  <r>
    <x v="17"/>
    <x v="48"/>
    <x v="2"/>
    <x v="0"/>
    <x v="1"/>
    <x v="410"/>
    <x v="75"/>
    <x v="358"/>
    <x v="24"/>
  </r>
  <r>
    <x v="17"/>
    <x v="49"/>
    <x v="2"/>
    <x v="0"/>
    <x v="1"/>
    <x v="411"/>
    <x v="76"/>
    <x v="359"/>
    <x v="25"/>
  </r>
  <r>
    <x v="17"/>
    <x v="50"/>
    <x v="2"/>
    <x v="0"/>
    <x v="1"/>
    <x v="412"/>
    <x v="1"/>
    <x v="81"/>
    <x v="20"/>
  </r>
  <r>
    <x v="17"/>
    <x v="51"/>
    <x v="2"/>
    <x v="0"/>
    <x v="1"/>
    <x v="413"/>
    <x v="38"/>
    <x v="360"/>
    <x v="18"/>
  </r>
  <r>
    <x v="17"/>
    <x v="52"/>
    <x v="2"/>
    <x v="0"/>
    <x v="1"/>
    <x v="414"/>
    <x v="77"/>
    <x v="361"/>
    <x v="26"/>
  </r>
  <r>
    <x v="17"/>
    <x v="53"/>
    <x v="2"/>
    <x v="0"/>
    <x v="1"/>
    <x v="415"/>
    <x v="11"/>
    <x v="362"/>
    <x v="13"/>
  </r>
  <r>
    <x v="17"/>
    <x v="54"/>
    <x v="2"/>
    <x v="0"/>
    <x v="1"/>
    <x v="416"/>
    <x v="1"/>
    <x v="80"/>
    <x v="12"/>
  </r>
  <r>
    <x v="17"/>
    <x v="55"/>
    <x v="2"/>
    <x v="0"/>
    <x v="1"/>
    <x v="417"/>
    <x v="78"/>
    <x v="363"/>
    <x v="27"/>
  </r>
  <r>
    <x v="17"/>
    <x v="56"/>
    <x v="2"/>
    <x v="0"/>
    <x v="1"/>
    <x v="418"/>
    <x v="75"/>
    <x v="364"/>
    <x v="13"/>
  </r>
  <r>
    <x v="17"/>
    <x v="57"/>
    <x v="2"/>
    <x v="0"/>
    <x v="1"/>
    <x v="419"/>
    <x v="15"/>
    <x v="365"/>
    <x v="11"/>
  </r>
  <r>
    <x v="17"/>
    <x v="58"/>
    <x v="2"/>
    <x v="0"/>
    <x v="1"/>
    <x v="420"/>
    <x v="79"/>
    <x v="366"/>
    <x v="28"/>
  </r>
  <r>
    <x v="17"/>
    <x v="59"/>
    <x v="2"/>
    <x v="0"/>
    <x v="1"/>
    <x v="421"/>
    <x v="4"/>
    <x v="367"/>
    <x v="7"/>
  </r>
  <r>
    <x v="17"/>
    <x v="60"/>
    <x v="2"/>
    <x v="0"/>
    <x v="1"/>
    <x v="422"/>
    <x v="33"/>
    <x v="368"/>
    <x v="20"/>
  </r>
  <r>
    <x v="17"/>
    <x v="61"/>
    <x v="2"/>
    <x v="0"/>
    <x v="1"/>
    <x v="423"/>
    <x v="80"/>
    <x v="369"/>
    <x v="19"/>
  </r>
  <r>
    <x v="17"/>
    <x v="62"/>
    <x v="2"/>
    <x v="0"/>
    <x v="1"/>
    <x v="424"/>
    <x v="23"/>
    <x v="370"/>
    <x v="12"/>
  </r>
  <r>
    <x v="17"/>
    <x v="63"/>
    <x v="2"/>
    <x v="0"/>
    <x v="1"/>
    <x v="425"/>
    <x v="81"/>
    <x v="371"/>
    <x v="29"/>
  </r>
  <r>
    <x v="17"/>
    <x v="64"/>
    <x v="2"/>
    <x v="0"/>
    <x v="1"/>
    <x v="426"/>
    <x v="37"/>
    <x v="372"/>
    <x v="11"/>
  </r>
  <r>
    <x v="17"/>
    <x v="65"/>
    <x v="2"/>
    <x v="0"/>
    <x v="1"/>
    <x v="427"/>
    <x v="82"/>
    <x v="373"/>
    <x v="20"/>
  </r>
  <r>
    <x v="17"/>
    <x v="66"/>
    <x v="2"/>
    <x v="0"/>
    <x v="1"/>
    <x v="428"/>
    <x v="83"/>
    <x v="374"/>
    <x v="16"/>
  </r>
  <r>
    <x v="17"/>
    <x v="67"/>
    <x v="2"/>
    <x v="0"/>
    <x v="1"/>
    <x v="429"/>
    <x v="23"/>
    <x v="375"/>
    <x v="20"/>
  </r>
  <r>
    <x v="17"/>
    <x v="68"/>
    <x v="2"/>
    <x v="0"/>
    <x v="1"/>
    <x v="430"/>
    <x v="84"/>
    <x v="376"/>
    <x v="30"/>
  </r>
  <r>
    <x v="17"/>
    <x v="69"/>
    <x v="2"/>
    <x v="0"/>
    <x v="1"/>
    <x v="431"/>
    <x v="3"/>
    <x v="377"/>
    <x v="12"/>
  </r>
  <r>
    <x v="17"/>
    <x v="70"/>
    <x v="2"/>
    <x v="0"/>
    <x v="1"/>
    <x v="432"/>
    <x v="6"/>
    <x v="378"/>
    <x v="12"/>
  </r>
  <r>
    <x v="17"/>
    <x v="71"/>
    <x v="2"/>
    <x v="0"/>
    <x v="1"/>
    <x v="433"/>
    <x v="28"/>
    <x v="379"/>
    <x v="16"/>
  </r>
  <r>
    <x v="17"/>
    <x v="72"/>
    <x v="2"/>
    <x v="0"/>
    <x v="1"/>
    <x v="434"/>
    <x v="1"/>
    <x v="83"/>
    <x v="20"/>
  </r>
  <r>
    <x v="17"/>
    <x v="73"/>
    <x v="2"/>
    <x v="0"/>
    <x v="1"/>
    <x v="435"/>
    <x v="2"/>
    <x v="380"/>
    <x v="16"/>
  </r>
  <r>
    <x v="17"/>
    <x v="74"/>
    <x v="2"/>
    <x v="0"/>
    <x v="1"/>
    <x v="436"/>
    <x v="7"/>
    <x v="381"/>
    <x v="11"/>
  </r>
  <r>
    <x v="17"/>
    <x v="75"/>
    <x v="2"/>
    <x v="0"/>
    <x v="1"/>
    <x v="437"/>
    <x v="1"/>
    <x v="382"/>
    <x v="7"/>
  </r>
  <r>
    <x v="17"/>
    <x v="76"/>
    <x v="2"/>
    <x v="0"/>
    <x v="1"/>
    <x v="438"/>
    <x v="3"/>
    <x v="383"/>
    <x v="31"/>
  </r>
  <r>
    <x v="17"/>
    <x v="77"/>
    <x v="2"/>
    <x v="0"/>
    <x v="1"/>
    <x v="439"/>
    <x v="32"/>
    <x v="384"/>
    <x v="7"/>
  </r>
  <r>
    <x v="17"/>
    <x v="78"/>
    <x v="2"/>
    <x v="0"/>
    <x v="1"/>
    <x v="440"/>
    <x v="42"/>
    <x v="385"/>
    <x v="13"/>
  </r>
  <r>
    <x v="17"/>
    <x v="79"/>
    <x v="2"/>
    <x v="0"/>
    <x v="1"/>
    <x v="441"/>
    <x v="4"/>
    <x v="25"/>
    <x v="7"/>
  </r>
  <r>
    <x v="17"/>
    <x v="80"/>
    <x v="2"/>
    <x v="0"/>
    <x v="1"/>
    <x v="442"/>
    <x v="4"/>
    <x v="386"/>
    <x v="12"/>
  </r>
  <r>
    <x v="17"/>
    <x v="81"/>
    <x v="2"/>
    <x v="0"/>
    <x v="1"/>
    <x v="443"/>
    <x v="85"/>
    <x v="387"/>
    <x v="13"/>
  </r>
  <r>
    <x v="17"/>
    <x v="82"/>
    <x v="2"/>
    <x v="0"/>
    <x v="1"/>
    <x v="444"/>
    <x v="2"/>
    <x v="388"/>
    <x v="7"/>
  </r>
  <r>
    <x v="17"/>
    <x v="83"/>
    <x v="2"/>
    <x v="0"/>
    <x v="1"/>
    <x v="445"/>
    <x v="21"/>
    <x v="389"/>
    <x v="11"/>
  </r>
  <r>
    <x v="17"/>
    <x v="84"/>
    <x v="2"/>
    <x v="0"/>
    <x v="1"/>
    <x v="446"/>
    <x v="71"/>
    <x v="390"/>
    <x v="28"/>
  </r>
  <r>
    <x v="17"/>
    <x v="85"/>
    <x v="2"/>
    <x v="0"/>
    <x v="1"/>
    <x v="447"/>
    <x v="86"/>
    <x v="391"/>
    <x v="30"/>
  </r>
  <r>
    <x v="17"/>
    <x v="86"/>
    <x v="2"/>
    <x v="0"/>
    <x v="1"/>
    <x v="448"/>
    <x v="12"/>
    <x v="392"/>
    <x v="7"/>
  </r>
  <r>
    <x v="17"/>
    <x v="87"/>
    <x v="2"/>
    <x v="0"/>
    <x v="1"/>
    <x v="449"/>
    <x v="11"/>
    <x v="393"/>
    <x v="7"/>
  </r>
  <r>
    <x v="17"/>
    <x v="88"/>
    <x v="2"/>
    <x v="0"/>
    <x v="1"/>
    <x v="450"/>
    <x v="36"/>
    <x v="394"/>
    <x v="20"/>
  </r>
  <r>
    <x v="17"/>
    <x v="89"/>
    <x v="2"/>
    <x v="0"/>
    <x v="1"/>
    <x v="451"/>
    <x v="15"/>
    <x v="395"/>
    <x v="7"/>
  </r>
  <r>
    <x v="17"/>
    <x v="90"/>
    <x v="2"/>
    <x v="0"/>
    <x v="1"/>
    <x v="452"/>
    <x v="4"/>
    <x v="386"/>
    <x v="16"/>
  </r>
  <r>
    <x v="17"/>
    <x v="91"/>
    <x v="2"/>
    <x v="0"/>
    <x v="1"/>
    <x v="453"/>
    <x v="5"/>
    <x v="396"/>
    <x v="20"/>
  </r>
  <r>
    <x v="17"/>
    <x v="92"/>
    <x v="2"/>
    <x v="0"/>
    <x v="1"/>
    <x v="454"/>
    <x v="79"/>
    <x v="397"/>
    <x v="32"/>
  </r>
  <r>
    <x v="17"/>
    <x v="93"/>
    <x v="2"/>
    <x v="0"/>
    <x v="1"/>
    <x v="455"/>
    <x v="87"/>
    <x v="398"/>
    <x v="8"/>
  </r>
  <r>
    <x v="17"/>
    <x v="94"/>
    <x v="2"/>
    <x v="0"/>
    <x v="1"/>
    <x v="456"/>
    <x v="38"/>
    <x v="399"/>
    <x v="7"/>
  </r>
  <r>
    <x v="17"/>
    <x v="95"/>
    <x v="2"/>
    <x v="0"/>
    <x v="1"/>
    <x v="457"/>
    <x v="85"/>
    <x v="400"/>
    <x v="33"/>
  </r>
  <r>
    <x v="17"/>
    <x v="96"/>
    <x v="2"/>
    <x v="0"/>
    <x v="1"/>
    <x v="458"/>
    <x v="3"/>
    <x v="401"/>
    <x v="12"/>
  </r>
  <r>
    <x v="17"/>
    <x v="97"/>
    <x v="2"/>
    <x v="0"/>
    <x v="1"/>
    <x v="459"/>
    <x v="5"/>
    <x v="402"/>
    <x v="7"/>
  </r>
  <r>
    <x v="17"/>
    <x v="98"/>
    <x v="2"/>
    <x v="0"/>
    <x v="1"/>
    <x v="460"/>
    <x v="88"/>
    <x v="403"/>
    <x v="34"/>
  </r>
  <r>
    <x v="17"/>
    <x v="99"/>
    <x v="2"/>
    <x v="0"/>
    <x v="1"/>
    <x v="461"/>
    <x v="89"/>
    <x v="404"/>
    <x v="21"/>
  </r>
  <r>
    <x v="17"/>
    <x v="100"/>
    <x v="2"/>
    <x v="0"/>
    <x v="1"/>
    <x v="462"/>
    <x v="90"/>
    <x v="405"/>
    <x v="21"/>
  </r>
  <r>
    <x v="17"/>
    <x v="101"/>
    <x v="2"/>
    <x v="0"/>
    <x v="1"/>
    <x v="463"/>
    <x v="91"/>
    <x v="406"/>
    <x v="35"/>
  </r>
  <r>
    <x v="17"/>
    <x v="102"/>
    <x v="2"/>
    <x v="0"/>
    <x v="1"/>
    <x v="464"/>
    <x v="38"/>
    <x v="407"/>
    <x v="8"/>
  </r>
  <r>
    <x v="17"/>
    <x v="103"/>
    <x v="2"/>
    <x v="0"/>
    <x v="1"/>
    <x v="465"/>
    <x v="83"/>
    <x v="408"/>
    <x v="36"/>
  </r>
  <r>
    <x v="17"/>
    <x v="104"/>
    <x v="2"/>
    <x v="0"/>
    <x v="1"/>
    <x v="466"/>
    <x v="26"/>
    <x v="409"/>
    <x v="19"/>
  </r>
  <r>
    <x v="17"/>
    <x v="105"/>
    <x v="2"/>
    <x v="0"/>
    <x v="1"/>
    <x v="467"/>
    <x v="92"/>
    <x v="410"/>
    <x v="31"/>
  </r>
  <r>
    <x v="17"/>
    <x v="106"/>
    <x v="2"/>
    <x v="0"/>
    <x v="1"/>
    <x v="468"/>
    <x v="52"/>
    <x v="411"/>
    <x v="20"/>
  </r>
  <r>
    <x v="17"/>
    <x v="107"/>
    <x v="2"/>
    <x v="0"/>
    <x v="1"/>
    <x v="469"/>
    <x v="5"/>
    <x v="412"/>
    <x v="31"/>
  </r>
  <r>
    <x v="17"/>
    <x v="108"/>
    <x v="2"/>
    <x v="0"/>
    <x v="1"/>
    <x v="470"/>
    <x v="38"/>
    <x v="413"/>
    <x v="29"/>
  </r>
  <r>
    <x v="17"/>
    <x v="109"/>
    <x v="2"/>
    <x v="0"/>
    <x v="1"/>
    <x v="471"/>
    <x v="10"/>
    <x v="414"/>
    <x v="11"/>
  </r>
  <r>
    <x v="17"/>
    <x v="110"/>
    <x v="2"/>
    <x v="0"/>
    <x v="1"/>
    <x v="472"/>
    <x v="3"/>
    <x v="415"/>
    <x v="7"/>
  </r>
  <r>
    <x v="17"/>
    <x v="111"/>
    <x v="2"/>
    <x v="0"/>
    <x v="1"/>
    <x v="473"/>
    <x v="47"/>
    <x v="416"/>
    <x v="16"/>
  </r>
  <r>
    <x v="17"/>
    <x v="112"/>
    <x v="2"/>
    <x v="0"/>
    <x v="1"/>
    <x v="474"/>
    <x v="1"/>
    <x v="417"/>
    <x v="12"/>
  </r>
  <r>
    <x v="17"/>
    <x v="113"/>
    <x v="2"/>
    <x v="0"/>
    <x v="1"/>
    <x v="475"/>
    <x v="6"/>
    <x v="418"/>
    <x v="7"/>
  </r>
  <r>
    <x v="17"/>
    <x v="114"/>
    <x v="2"/>
    <x v="0"/>
    <x v="1"/>
    <x v="476"/>
    <x v="3"/>
    <x v="419"/>
    <x v="8"/>
  </r>
  <r>
    <x v="17"/>
    <x v="115"/>
    <x v="2"/>
    <x v="0"/>
    <x v="1"/>
    <x v="477"/>
    <x v="5"/>
    <x v="420"/>
    <x v="7"/>
  </r>
  <r>
    <x v="17"/>
    <x v="116"/>
    <x v="2"/>
    <x v="0"/>
    <x v="1"/>
    <x v="478"/>
    <x v="12"/>
    <x v="421"/>
    <x v="12"/>
  </r>
  <r>
    <x v="17"/>
    <x v="117"/>
    <x v="2"/>
    <x v="0"/>
    <x v="1"/>
    <x v="479"/>
    <x v="15"/>
    <x v="422"/>
    <x v="20"/>
  </r>
  <r>
    <x v="17"/>
    <x v="118"/>
    <x v="2"/>
    <x v="0"/>
    <x v="1"/>
    <x v="480"/>
    <x v="4"/>
    <x v="423"/>
    <x v="7"/>
  </r>
  <r>
    <x v="17"/>
    <x v="119"/>
    <x v="2"/>
    <x v="0"/>
    <x v="1"/>
    <x v="481"/>
    <x v="8"/>
    <x v="424"/>
    <x v="16"/>
  </r>
  <r>
    <x v="17"/>
    <x v="120"/>
    <x v="2"/>
    <x v="0"/>
    <x v="1"/>
    <x v="482"/>
    <x v="85"/>
    <x v="425"/>
    <x v="8"/>
  </r>
  <r>
    <x v="17"/>
    <x v="121"/>
    <x v="2"/>
    <x v="0"/>
    <x v="1"/>
    <x v="483"/>
    <x v="83"/>
    <x v="426"/>
    <x v="12"/>
  </r>
  <r>
    <x v="17"/>
    <x v="122"/>
    <x v="2"/>
    <x v="0"/>
    <x v="1"/>
    <x v="484"/>
    <x v="31"/>
    <x v="427"/>
    <x v="8"/>
  </r>
  <r>
    <x v="17"/>
    <x v="123"/>
    <x v="2"/>
    <x v="0"/>
    <x v="1"/>
    <x v="485"/>
    <x v="1"/>
    <x v="91"/>
    <x v="7"/>
  </r>
  <r>
    <x v="17"/>
    <x v="124"/>
    <x v="2"/>
    <x v="0"/>
    <x v="1"/>
    <x v="486"/>
    <x v="0"/>
    <x v="428"/>
    <x v="7"/>
  </r>
  <r>
    <x v="17"/>
    <x v="125"/>
    <x v="2"/>
    <x v="0"/>
    <x v="1"/>
    <x v="487"/>
    <x v="93"/>
    <x v="429"/>
    <x v="29"/>
  </r>
  <r>
    <x v="17"/>
    <x v="126"/>
    <x v="2"/>
    <x v="0"/>
    <x v="1"/>
    <x v="488"/>
    <x v="18"/>
    <x v="430"/>
    <x v="16"/>
  </r>
  <r>
    <x v="17"/>
    <x v="127"/>
    <x v="2"/>
    <x v="0"/>
    <x v="1"/>
    <x v="489"/>
    <x v="7"/>
    <x v="431"/>
    <x v="7"/>
  </r>
  <r>
    <x v="17"/>
    <x v="128"/>
    <x v="2"/>
    <x v="0"/>
    <x v="1"/>
    <x v="490"/>
    <x v="21"/>
    <x v="432"/>
    <x v="7"/>
  </r>
  <r>
    <x v="17"/>
    <x v="129"/>
    <x v="2"/>
    <x v="0"/>
    <x v="1"/>
    <x v="491"/>
    <x v="74"/>
    <x v="433"/>
    <x v="16"/>
  </r>
  <r>
    <x v="17"/>
    <x v="130"/>
    <x v="2"/>
    <x v="0"/>
    <x v="1"/>
    <x v="492"/>
    <x v="2"/>
    <x v="434"/>
    <x v="33"/>
  </r>
  <r>
    <x v="17"/>
    <x v="131"/>
    <x v="2"/>
    <x v="0"/>
    <x v="1"/>
    <x v="493"/>
    <x v="0"/>
    <x v="435"/>
    <x v="20"/>
  </r>
  <r>
    <x v="17"/>
    <x v="132"/>
    <x v="2"/>
    <x v="0"/>
    <x v="1"/>
    <x v="494"/>
    <x v="26"/>
    <x v="436"/>
    <x v="29"/>
  </r>
  <r>
    <x v="17"/>
    <x v="133"/>
    <x v="2"/>
    <x v="0"/>
    <x v="1"/>
    <x v="495"/>
    <x v="15"/>
    <x v="437"/>
    <x v="20"/>
  </r>
  <r>
    <x v="17"/>
    <x v="134"/>
    <x v="2"/>
    <x v="0"/>
    <x v="1"/>
    <x v="496"/>
    <x v="94"/>
    <x v="438"/>
    <x v="35"/>
  </r>
  <r>
    <x v="17"/>
    <x v="135"/>
    <x v="2"/>
    <x v="0"/>
    <x v="1"/>
    <x v="497"/>
    <x v="31"/>
    <x v="439"/>
    <x v="33"/>
  </r>
  <r>
    <x v="17"/>
    <x v="136"/>
    <x v="2"/>
    <x v="0"/>
    <x v="1"/>
    <x v="498"/>
    <x v="14"/>
    <x v="440"/>
    <x v="8"/>
  </r>
  <r>
    <x v="17"/>
    <x v="137"/>
    <x v="2"/>
    <x v="0"/>
    <x v="1"/>
    <x v="499"/>
    <x v="21"/>
    <x v="441"/>
    <x v="31"/>
  </r>
  <r>
    <x v="17"/>
    <x v="138"/>
    <x v="2"/>
    <x v="0"/>
    <x v="1"/>
    <x v="500"/>
    <x v="6"/>
    <x v="442"/>
    <x v="7"/>
  </r>
  <r>
    <x v="17"/>
    <x v="139"/>
    <x v="2"/>
    <x v="0"/>
    <x v="1"/>
    <x v="501"/>
    <x v="48"/>
    <x v="443"/>
    <x v="16"/>
  </r>
  <r>
    <x v="17"/>
    <x v="140"/>
    <x v="2"/>
    <x v="0"/>
    <x v="1"/>
    <x v="502"/>
    <x v="4"/>
    <x v="444"/>
    <x v="7"/>
  </r>
  <r>
    <x v="17"/>
    <x v="141"/>
    <x v="2"/>
    <x v="0"/>
    <x v="1"/>
    <x v="503"/>
    <x v="3"/>
    <x v="445"/>
    <x v="33"/>
  </r>
  <r>
    <x v="17"/>
    <x v="142"/>
    <x v="2"/>
    <x v="0"/>
    <x v="1"/>
    <x v="504"/>
    <x v="4"/>
    <x v="446"/>
    <x v="20"/>
  </r>
  <r>
    <x v="17"/>
    <x v="143"/>
    <x v="2"/>
    <x v="0"/>
    <x v="1"/>
    <x v="505"/>
    <x v="95"/>
    <x v="447"/>
    <x v="8"/>
  </r>
  <r>
    <x v="17"/>
    <x v="144"/>
    <x v="2"/>
    <x v="0"/>
    <x v="1"/>
    <x v="506"/>
    <x v="56"/>
    <x v="448"/>
    <x v="12"/>
  </r>
  <r>
    <x v="17"/>
    <x v="145"/>
    <x v="2"/>
    <x v="0"/>
    <x v="1"/>
    <x v="507"/>
    <x v="96"/>
    <x v="449"/>
    <x v="19"/>
  </r>
  <r>
    <x v="17"/>
    <x v="146"/>
    <x v="2"/>
    <x v="0"/>
    <x v="1"/>
    <x v="508"/>
    <x v="28"/>
    <x v="450"/>
    <x v="37"/>
  </r>
  <r>
    <x v="17"/>
    <x v="147"/>
    <x v="2"/>
    <x v="0"/>
    <x v="1"/>
    <x v="509"/>
    <x v="11"/>
    <x v="451"/>
    <x v="31"/>
  </r>
  <r>
    <x v="17"/>
    <x v="148"/>
    <x v="2"/>
    <x v="0"/>
    <x v="1"/>
    <x v="510"/>
    <x v="4"/>
    <x v="444"/>
    <x v="16"/>
  </r>
  <r>
    <x v="17"/>
    <x v="149"/>
    <x v="2"/>
    <x v="0"/>
    <x v="1"/>
    <x v="511"/>
    <x v="83"/>
    <x v="452"/>
    <x v="11"/>
  </r>
  <r>
    <x v="18"/>
    <x v="150"/>
    <x v="2"/>
    <x v="1"/>
    <x v="0"/>
    <x v="512"/>
    <x v="14"/>
    <x v="453"/>
    <x v="1"/>
  </r>
  <r>
    <x v="18"/>
    <x v="151"/>
    <x v="2"/>
    <x v="1"/>
    <x v="0"/>
    <x v="513"/>
    <x v="22"/>
    <x v="454"/>
    <x v="2"/>
  </r>
  <r>
    <x v="18"/>
    <x v="152"/>
    <x v="2"/>
    <x v="1"/>
    <x v="0"/>
    <x v="514"/>
    <x v="97"/>
    <x v="455"/>
    <x v="11"/>
  </r>
  <r>
    <x v="18"/>
    <x v="153"/>
    <x v="2"/>
    <x v="1"/>
    <x v="0"/>
    <x v="515"/>
    <x v="98"/>
    <x v="456"/>
    <x v="4"/>
  </r>
  <r>
    <x v="18"/>
    <x v="154"/>
    <x v="2"/>
    <x v="1"/>
    <x v="0"/>
    <x v="516"/>
    <x v="14"/>
    <x v="457"/>
    <x v="3"/>
  </r>
  <r>
    <x v="18"/>
    <x v="155"/>
    <x v="2"/>
    <x v="1"/>
    <x v="0"/>
    <x v="517"/>
    <x v="4"/>
    <x v="458"/>
    <x v="1"/>
  </r>
  <r>
    <x v="18"/>
    <x v="156"/>
    <x v="2"/>
    <x v="1"/>
    <x v="0"/>
    <x v="518"/>
    <x v="99"/>
    <x v="459"/>
    <x v="10"/>
  </r>
  <r>
    <x v="18"/>
    <x v="157"/>
    <x v="2"/>
    <x v="1"/>
    <x v="0"/>
    <x v="519"/>
    <x v="29"/>
    <x v="460"/>
    <x v="12"/>
  </r>
  <r>
    <x v="18"/>
    <x v="158"/>
    <x v="2"/>
    <x v="1"/>
    <x v="0"/>
    <x v="520"/>
    <x v="100"/>
    <x v="461"/>
    <x v="13"/>
  </r>
  <r>
    <x v="18"/>
    <x v="159"/>
    <x v="2"/>
    <x v="1"/>
    <x v="0"/>
    <x v="521"/>
    <x v="21"/>
    <x v="462"/>
    <x v="4"/>
  </r>
  <r>
    <x v="18"/>
    <x v="160"/>
    <x v="2"/>
    <x v="1"/>
    <x v="0"/>
    <x v="522"/>
    <x v="101"/>
    <x v="463"/>
    <x v="10"/>
  </r>
  <r>
    <x v="18"/>
    <x v="161"/>
    <x v="2"/>
    <x v="1"/>
    <x v="0"/>
    <x v="523"/>
    <x v="102"/>
    <x v="464"/>
    <x v="13"/>
  </r>
  <r>
    <x v="18"/>
    <x v="162"/>
    <x v="2"/>
    <x v="1"/>
    <x v="0"/>
    <x v="524"/>
    <x v="15"/>
    <x v="465"/>
    <x v="2"/>
  </r>
  <r>
    <x v="18"/>
    <x v="163"/>
    <x v="2"/>
    <x v="1"/>
    <x v="0"/>
    <x v="525"/>
    <x v="34"/>
    <x v="466"/>
    <x v="2"/>
  </r>
  <r>
    <x v="18"/>
    <x v="164"/>
    <x v="2"/>
    <x v="1"/>
    <x v="0"/>
    <x v="526"/>
    <x v="62"/>
    <x v="467"/>
    <x v="1"/>
  </r>
  <r>
    <x v="18"/>
    <x v="165"/>
    <x v="2"/>
    <x v="1"/>
    <x v="0"/>
    <x v="527"/>
    <x v="103"/>
    <x v="468"/>
    <x v="2"/>
  </r>
  <r>
    <x v="18"/>
    <x v="166"/>
    <x v="2"/>
    <x v="1"/>
    <x v="0"/>
    <x v="528"/>
    <x v="9"/>
    <x v="469"/>
    <x v="6"/>
  </r>
  <r>
    <x v="18"/>
    <x v="167"/>
    <x v="2"/>
    <x v="1"/>
    <x v="0"/>
    <x v="529"/>
    <x v="23"/>
    <x v="470"/>
    <x v="1"/>
  </r>
  <r>
    <x v="18"/>
    <x v="168"/>
    <x v="2"/>
    <x v="1"/>
    <x v="0"/>
    <x v="530"/>
    <x v="60"/>
    <x v="471"/>
    <x v="0"/>
  </r>
  <r>
    <x v="18"/>
    <x v="169"/>
    <x v="2"/>
    <x v="1"/>
    <x v="0"/>
    <x v="531"/>
    <x v="7"/>
    <x v="472"/>
    <x v="5"/>
  </r>
  <r>
    <x v="18"/>
    <x v="170"/>
    <x v="2"/>
    <x v="1"/>
    <x v="0"/>
    <x v="532"/>
    <x v="32"/>
    <x v="473"/>
    <x v="6"/>
  </r>
  <r>
    <x v="18"/>
    <x v="171"/>
    <x v="2"/>
    <x v="1"/>
    <x v="0"/>
    <x v="533"/>
    <x v="25"/>
    <x v="474"/>
    <x v="1"/>
  </r>
  <r>
    <x v="18"/>
    <x v="172"/>
    <x v="2"/>
    <x v="1"/>
    <x v="0"/>
    <x v="534"/>
    <x v="42"/>
    <x v="475"/>
    <x v="4"/>
  </r>
  <r>
    <x v="18"/>
    <x v="173"/>
    <x v="2"/>
    <x v="1"/>
    <x v="0"/>
    <x v="535"/>
    <x v="104"/>
    <x v="476"/>
    <x v="10"/>
  </r>
  <r>
    <x v="18"/>
    <x v="174"/>
    <x v="2"/>
    <x v="1"/>
    <x v="0"/>
    <x v="536"/>
    <x v="1"/>
    <x v="138"/>
    <x v="2"/>
  </r>
  <r>
    <x v="18"/>
    <x v="175"/>
    <x v="2"/>
    <x v="1"/>
    <x v="0"/>
    <x v="537"/>
    <x v="19"/>
    <x v="477"/>
    <x v="5"/>
  </r>
  <r>
    <x v="18"/>
    <x v="176"/>
    <x v="2"/>
    <x v="1"/>
    <x v="0"/>
    <x v="538"/>
    <x v="105"/>
    <x v="478"/>
    <x v="1"/>
  </r>
  <r>
    <x v="18"/>
    <x v="177"/>
    <x v="2"/>
    <x v="1"/>
    <x v="0"/>
    <x v="539"/>
    <x v="40"/>
    <x v="479"/>
    <x v="6"/>
  </r>
  <r>
    <x v="18"/>
    <x v="178"/>
    <x v="2"/>
    <x v="1"/>
    <x v="0"/>
    <x v="540"/>
    <x v="106"/>
    <x v="480"/>
    <x v="2"/>
  </r>
  <r>
    <x v="18"/>
    <x v="179"/>
    <x v="2"/>
    <x v="1"/>
    <x v="0"/>
    <x v="541"/>
    <x v="107"/>
    <x v="481"/>
    <x v="11"/>
  </r>
  <r>
    <x v="18"/>
    <x v="180"/>
    <x v="2"/>
    <x v="1"/>
    <x v="0"/>
    <x v="542"/>
    <x v="9"/>
    <x v="482"/>
    <x v="0"/>
  </r>
  <r>
    <x v="18"/>
    <x v="181"/>
    <x v="2"/>
    <x v="1"/>
    <x v="0"/>
    <x v="543"/>
    <x v="14"/>
    <x v="483"/>
    <x v="10"/>
  </r>
  <r>
    <x v="18"/>
    <x v="182"/>
    <x v="2"/>
    <x v="1"/>
    <x v="0"/>
    <x v="544"/>
    <x v="108"/>
    <x v="484"/>
    <x v="23"/>
  </r>
  <r>
    <x v="18"/>
    <x v="183"/>
    <x v="2"/>
    <x v="1"/>
    <x v="0"/>
    <x v="545"/>
    <x v="19"/>
    <x v="485"/>
    <x v="0"/>
  </r>
  <r>
    <x v="18"/>
    <x v="184"/>
    <x v="2"/>
    <x v="1"/>
    <x v="0"/>
    <x v="546"/>
    <x v="83"/>
    <x v="486"/>
    <x v="2"/>
  </r>
  <r>
    <x v="18"/>
    <x v="185"/>
    <x v="2"/>
    <x v="1"/>
    <x v="0"/>
    <x v="547"/>
    <x v="74"/>
    <x v="487"/>
    <x v="6"/>
  </r>
  <r>
    <x v="18"/>
    <x v="186"/>
    <x v="2"/>
    <x v="1"/>
    <x v="0"/>
    <x v="548"/>
    <x v="109"/>
    <x v="488"/>
    <x v="12"/>
  </r>
  <r>
    <x v="18"/>
    <x v="187"/>
    <x v="2"/>
    <x v="1"/>
    <x v="0"/>
    <x v="549"/>
    <x v="110"/>
    <x v="489"/>
    <x v="3"/>
  </r>
  <r>
    <x v="18"/>
    <x v="188"/>
    <x v="2"/>
    <x v="1"/>
    <x v="0"/>
    <x v="550"/>
    <x v="65"/>
    <x v="490"/>
    <x v="7"/>
  </r>
  <r>
    <x v="18"/>
    <x v="189"/>
    <x v="2"/>
    <x v="1"/>
    <x v="0"/>
    <x v="551"/>
    <x v="34"/>
    <x v="491"/>
    <x v="6"/>
  </r>
  <r>
    <x v="18"/>
    <x v="190"/>
    <x v="2"/>
    <x v="1"/>
    <x v="0"/>
    <x v="552"/>
    <x v="47"/>
    <x v="492"/>
    <x v="4"/>
  </r>
  <r>
    <x v="18"/>
    <x v="191"/>
    <x v="2"/>
    <x v="1"/>
    <x v="0"/>
    <x v="553"/>
    <x v="56"/>
    <x v="493"/>
    <x v="10"/>
  </r>
  <r>
    <x v="18"/>
    <x v="192"/>
    <x v="2"/>
    <x v="1"/>
    <x v="0"/>
    <x v="554"/>
    <x v="33"/>
    <x v="494"/>
    <x v="3"/>
  </r>
  <r>
    <x v="18"/>
    <x v="193"/>
    <x v="2"/>
    <x v="1"/>
    <x v="0"/>
    <x v="555"/>
    <x v="3"/>
    <x v="495"/>
    <x v="6"/>
  </r>
  <r>
    <x v="18"/>
    <x v="194"/>
    <x v="2"/>
    <x v="1"/>
    <x v="0"/>
    <x v="556"/>
    <x v="36"/>
    <x v="496"/>
    <x v="2"/>
  </r>
  <r>
    <x v="18"/>
    <x v="195"/>
    <x v="2"/>
    <x v="1"/>
    <x v="0"/>
    <x v="557"/>
    <x v="31"/>
    <x v="497"/>
    <x v="6"/>
  </r>
  <r>
    <x v="18"/>
    <x v="196"/>
    <x v="2"/>
    <x v="1"/>
    <x v="0"/>
    <x v="558"/>
    <x v="111"/>
    <x v="498"/>
    <x v="8"/>
  </r>
  <r>
    <x v="18"/>
    <x v="197"/>
    <x v="2"/>
    <x v="1"/>
    <x v="0"/>
    <x v="559"/>
    <x v="36"/>
    <x v="499"/>
    <x v="3"/>
  </r>
  <r>
    <x v="18"/>
    <x v="198"/>
    <x v="2"/>
    <x v="1"/>
    <x v="0"/>
    <x v="560"/>
    <x v="29"/>
    <x v="500"/>
    <x v="4"/>
  </r>
  <r>
    <x v="18"/>
    <x v="199"/>
    <x v="2"/>
    <x v="1"/>
    <x v="0"/>
    <x v="561"/>
    <x v="112"/>
    <x v="501"/>
    <x v="13"/>
  </r>
  <r>
    <x v="18"/>
    <x v="200"/>
    <x v="2"/>
    <x v="1"/>
    <x v="0"/>
    <x v="562"/>
    <x v="113"/>
    <x v="502"/>
    <x v="8"/>
  </r>
  <r>
    <x v="18"/>
    <x v="201"/>
    <x v="2"/>
    <x v="1"/>
    <x v="0"/>
    <x v="563"/>
    <x v="114"/>
    <x v="503"/>
    <x v="4"/>
  </r>
  <r>
    <x v="18"/>
    <x v="202"/>
    <x v="2"/>
    <x v="1"/>
    <x v="0"/>
    <x v="564"/>
    <x v="104"/>
    <x v="504"/>
    <x v="31"/>
  </r>
  <r>
    <x v="18"/>
    <x v="203"/>
    <x v="2"/>
    <x v="1"/>
    <x v="0"/>
    <x v="565"/>
    <x v="0"/>
    <x v="505"/>
    <x v="1"/>
  </r>
  <r>
    <x v="18"/>
    <x v="204"/>
    <x v="2"/>
    <x v="1"/>
    <x v="0"/>
    <x v="566"/>
    <x v="12"/>
    <x v="506"/>
    <x v="3"/>
  </r>
  <r>
    <x v="18"/>
    <x v="205"/>
    <x v="2"/>
    <x v="1"/>
    <x v="0"/>
    <x v="567"/>
    <x v="87"/>
    <x v="507"/>
    <x v="3"/>
  </r>
  <r>
    <x v="18"/>
    <x v="206"/>
    <x v="2"/>
    <x v="1"/>
    <x v="0"/>
    <x v="568"/>
    <x v="31"/>
    <x v="508"/>
    <x v="2"/>
  </r>
  <r>
    <x v="19"/>
    <x v="207"/>
    <x v="2"/>
    <x v="1"/>
    <x v="1"/>
    <x v="569"/>
    <x v="11"/>
    <x v="509"/>
    <x v="7"/>
  </r>
  <r>
    <x v="19"/>
    <x v="208"/>
    <x v="2"/>
    <x v="1"/>
    <x v="1"/>
    <x v="570"/>
    <x v="69"/>
    <x v="510"/>
    <x v="21"/>
  </r>
  <r>
    <x v="19"/>
    <x v="209"/>
    <x v="2"/>
    <x v="1"/>
    <x v="1"/>
    <x v="571"/>
    <x v="3"/>
    <x v="511"/>
    <x v="7"/>
  </r>
  <r>
    <x v="19"/>
    <x v="210"/>
    <x v="2"/>
    <x v="1"/>
    <x v="1"/>
    <x v="572"/>
    <x v="52"/>
    <x v="512"/>
    <x v="18"/>
  </r>
  <r>
    <x v="19"/>
    <x v="211"/>
    <x v="2"/>
    <x v="1"/>
    <x v="1"/>
    <x v="573"/>
    <x v="74"/>
    <x v="513"/>
    <x v="16"/>
  </r>
  <r>
    <x v="19"/>
    <x v="212"/>
    <x v="2"/>
    <x v="1"/>
    <x v="1"/>
    <x v="574"/>
    <x v="27"/>
    <x v="514"/>
    <x v="20"/>
  </r>
  <r>
    <x v="19"/>
    <x v="213"/>
    <x v="2"/>
    <x v="1"/>
    <x v="1"/>
    <x v="575"/>
    <x v="35"/>
    <x v="515"/>
    <x v="20"/>
  </r>
  <r>
    <x v="19"/>
    <x v="214"/>
    <x v="2"/>
    <x v="1"/>
    <x v="1"/>
    <x v="576"/>
    <x v="115"/>
    <x v="516"/>
    <x v="13"/>
  </r>
  <r>
    <x v="19"/>
    <x v="215"/>
    <x v="2"/>
    <x v="1"/>
    <x v="1"/>
    <x v="577"/>
    <x v="91"/>
    <x v="517"/>
    <x v="38"/>
  </r>
  <r>
    <x v="19"/>
    <x v="216"/>
    <x v="2"/>
    <x v="1"/>
    <x v="1"/>
    <x v="578"/>
    <x v="2"/>
    <x v="518"/>
    <x v="12"/>
  </r>
  <r>
    <x v="19"/>
    <x v="217"/>
    <x v="2"/>
    <x v="1"/>
    <x v="1"/>
    <x v="579"/>
    <x v="2"/>
    <x v="519"/>
    <x v="12"/>
  </r>
  <r>
    <x v="19"/>
    <x v="218"/>
    <x v="2"/>
    <x v="1"/>
    <x v="1"/>
    <x v="580"/>
    <x v="32"/>
    <x v="520"/>
    <x v="16"/>
  </r>
  <r>
    <x v="19"/>
    <x v="219"/>
    <x v="2"/>
    <x v="1"/>
    <x v="1"/>
    <x v="581"/>
    <x v="74"/>
    <x v="521"/>
    <x v="11"/>
  </r>
  <r>
    <x v="19"/>
    <x v="220"/>
    <x v="2"/>
    <x v="1"/>
    <x v="1"/>
    <x v="582"/>
    <x v="18"/>
    <x v="522"/>
    <x v="7"/>
  </r>
  <r>
    <x v="19"/>
    <x v="221"/>
    <x v="2"/>
    <x v="1"/>
    <x v="1"/>
    <x v="583"/>
    <x v="8"/>
    <x v="523"/>
    <x v="12"/>
  </r>
  <r>
    <x v="19"/>
    <x v="222"/>
    <x v="2"/>
    <x v="1"/>
    <x v="1"/>
    <x v="584"/>
    <x v="66"/>
    <x v="524"/>
    <x v="18"/>
  </r>
  <r>
    <x v="19"/>
    <x v="223"/>
    <x v="2"/>
    <x v="1"/>
    <x v="1"/>
    <x v="585"/>
    <x v="11"/>
    <x v="525"/>
    <x v="12"/>
  </r>
  <r>
    <x v="19"/>
    <x v="224"/>
    <x v="2"/>
    <x v="1"/>
    <x v="1"/>
    <x v="586"/>
    <x v="26"/>
    <x v="526"/>
    <x v="33"/>
  </r>
  <r>
    <x v="19"/>
    <x v="225"/>
    <x v="2"/>
    <x v="1"/>
    <x v="1"/>
    <x v="587"/>
    <x v="27"/>
    <x v="527"/>
    <x v="16"/>
  </r>
  <r>
    <x v="19"/>
    <x v="226"/>
    <x v="2"/>
    <x v="1"/>
    <x v="1"/>
    <x v="588"/>
    <x v="56"/>
    <x v="528"/>
    <x v="11"/>
  </r>
  <r>
    <x v="19"/>
    <x v="227"/>
    <x v="2"/>
    <x v="1"/>
    <x v="1"/>
    <x v="589"/>
    <x v="96"/>
    <x v="529"/>
    <x v="16"/>
  </r>
  <r>
    <x v="19"/>
    <x v="228"/>
    <x v="2"/>
    <x v="1"/>
    <x v="1"/>
    <x v="590"/>
    <x v="4"/>
    <x v="530"/>
    <x v="7"/>
  </r>
  <r>
    <x v="19"/>
    <x v="229"/>
    <x v="2"/>
    <x v="1"/>
    <x v="1"/>
    <x v="591"/>
    <x v="10"/>
    <x v="531"/>
    <x v="12"/>
  </r>
  <r>
    <x v="19"/>
    <x v="230"/>
    <x v="2"/>
    <x v="1"/>
    <x v="1"/>
    <x v="592"/>
    <x v="8"/>
    <x v="532"/>
    <x v="12"/>
  </r>
  <r>
    <x v="19"/>
    <x v="231"/>
    <x v="2"/>
    <x v="1"/>
    <x v="1"/>
    <x v="593"/>
    <x v="25"/>
    <x v="533"/>
    <x v="20"/>
  </r>
  <r>
    <x v="19"/>
    <x v="232"/>
    <x v="2"/>
    <x v="1"/>
    <x v="1"/>
    <x v="594"/>
    <x v="47"/>
    <x v="534"/>
    <x v="13"/>
  </r>
  <r>
    <x v="19"/>
    <x v="233"/>
    <x v="2"/>
    <x v="1"/>
    <x v="1"/>
    <x v="595"/>
    <x v="10"/>
    <x v="535"/>
    <x v="7"/>
  </r>
  <r>
    <x v="19"/>
    <x v="234"/>
    <x v="2"/>
    <x v="1"/>
    <x v="1"/>
    <x v="596"/>
    <x v="6"/>
    <x v="536"/>
    <x v="7"/>
  </r>
  <r>
    <x v="19"/>
    <x v="235"/>
    <x v="2"/>
    <x v="1"/>
    <x v="1"/>
    <x v="597"/>
    <x v="13"/>
    <x v="537"/>
    <x v="12"/>
  </r>
  <r>
    <x v="19"/>
    <x v="236"/>
    <x v="2"/>
    <x v="1"/>
    <x v="1"/>
    <x v="598"/>
    <x v="105"/>
    <x v="538"/>
    <x v="7"/>
  </r>
  <r>
    <x v="19"/>
    <x v="237"/>
    <x v="2"/>
    <x v="1"/>
    <x v="1"/>
    <x v="599"/>
    <x v="95"/>
    <x v="539"/>
    <x v="7"/>
  </r>
  <r>
    <x v="19"/>
    <x v="238"/>
    <x v="2"/>
    <x v="1"/>
    <x v="1"/>
    <x v="600"/>
    <x v="21"/>
    <x v="540"/>
    <x v="8"/>
  </r>
  <r>
    <x v="19"/>
    <x v="239"/>
    <x v="2"/>
    <x v="1"/>
    <x v="1"/>
    <x v="601"/>
    <x v="31"/>
    <x v="541"/>
    <x v="7"/>
  </r>
  <r>
    <x v="19"/>
    <x v="240"/>
    <x v="2"/>
    <x v="1"/>
    <x v="1"/>
    <x v="602"/>
    <x v="85"/>
    <x v="542"/>
    <x v="7"/>
  </r>
  <r>
    <x v="19"/>
    <x v="241"/>
    <x v="2"/>
    <x v="1"/>
    <x v="1"/>
    <x v="603"/>
    <x v="10"/>
    <x v="543"/>
    <x v="20"/>
  </r>
  <r>
    <x v="19"/>
    <x v="242"/>
    <x v="2"/>
    <x v="1"/>
    <x v="1"/>
    <x v="604"/>
    <x v="116"/>
    <x v="544"/>
    <x v="10"/>
  </r>
  <r>
    <x v="19"/>
    <x v="243"/>
    <x v="2"/>
    <x v="1"/>
    <x v="1"/>
    <x v="605"/>
    <x v="5"/>
    <x v="545"/>
    <x v="12"/>
  </r>
  <r>
    <x v="19"/>
    <x v="244"/>
    <x v="2"/>
    <x v="1"/>
    <x v="1"/>
    <x v="606"/>
    <x v="0"/>
    <x v="546"/>
    <x v="12"/>
  </r>
  <r>
    <x v="19"/>
    <x v="245"/>
    <x v="2"/>
    <x v="1"/>
    <x v="1"/>
    <x v="607"/>
    <x v="117"/>
    <x v="547"/>
    <x v="28"/>
  </r>
  <r>
    <x v="19"/>
    <x v="246"/>
    <x v="2"/>
    <x v="1"/>
    <x v="1"/>
    <x v="608"/>
    <x v="47"/>
    <x v="548"/>
    <x v="20"/>
  </r>
  <r>
    <x v="19"/>
    <x v="247"/>
    <x v="2"/>
    <x v="1"/>
    <x v="1"/>
    <x v="609"/>
    <x v="14"/>
    <x v="549"/>
    <x v="20"/>
  </r>
  <r>
    <x v="19"/>
    <x v="248"/>
    <x v="2"/>
    <x v="1"/>
    <x v="1"/>
    <x v="610"/>
    <x v="118"/>
    <x v="550"/>
    <x v="39"/>
  </r>
  <r>
    <x v="19"/>
    <x v="249"/>
    <x v="2"/>
    <x v="1"/>
    <x v="1"/>
    <x v="611"/>
    <x v="40"/>
    <x v="551"/>
    <x v="7"/>
  </r>
  <r>
    <x v="19"/>
    <x v="250"/>
    <x v="2"/>
    <x v="1"/>
    <x v="1"/>
    <x v="612"/>
    <x v="110"/>
    <x v="552"/>
    <x v="8"/>
  </r>
  <r>
    <x v="19"/>
    <x v="251"/>
    <x v="2"/>
    <x v="1"/>
    <x v="1"/>
    <x v="613"/>
    <x v="119"/>
    <x v="553"/>
    <x v="16"/>
  </r>
  <r>
    <x v="19"/>
    <x v="252"/>
    <x v="2"/>
    <x v="1"/>
    <x v="1"/>
    <x v="614"/>
    <x v="33"/>
    <x v="554"/>
    <x v="20"/>
  </r>
  <r>
    <x v="19"/>
    <x v="253"/>
    <x v="2"/>
    <x v="1"/>
    <x v="1"/>
    <x v="615"/>
    <x v="34"/>
    <x v="555"/>
    <x v="28"/>
  </r>
  <r>
    <x v="19"/>
    <x v="254"/>
    <x v="2"/>
    <x v="1"/>
    <x v="1"/>
    <x v="616"/>
    <x v="47"/>
    <x v="556"/>
    <x v="33"/>
  </r>
  <r>
    <x v="19"/>
    <x v="255"/>
    <x v="2"/>
    <x v="1"/>
    <x v="1"/>
    <x v="617"/>
    <x v="3"/>
    <x v="557"/>
    <x v="13"/>
  </r>
  <r>
    <x v="19"/>
    <x v="256"/>
    <x v="2"/>
    <x v="1"/>
    <x v="1"/>
    <x v="618"/>
    <x v="120"/>
    <x v="558"/>
    <x v="21"/>
  </r>
  <r>
    <x v="19"/>
    <x v="257"/>
    <x v="2"/>
    <x v="1"/>
    <x v="1"/>
    <x v="619"/>
    <x v="12"/>
    <x v="559"/>
    <x v="7"/>
  </r>
  <r>
    <x v="19"/>
    <x v="258"/>
    <x v="2"/>
    <x v="1"/>
    <x v="1"/>
    <x v="620"/>
    <x v="95"/>
    <x v="560"/>
    <x v="16"/>
  </r>
  <r>
    <x v="19"/>
    <x v="259"/>
    <x v="2"/>
    <x v="1"/>
    <x v="1"/>
    <x v="621"/>
    <x v="23"/>
    <x v="561"/>
    <x v="20"/>
  </r>
  <r>
    <x v="19"/>
    <x v="260"/>
    <x v="2"/>
    <x v="1"/>
    <x v="1"/>
    <x v="622"/>
    <x v="1"/>
    <x v="10"/>
    <x v="7"/>
  </r>
  <r>
    <x v="19"/>
    <x v="261"/>
    <x v="2"/>
    <x v="1"/>
    <x v="1"/>
    <x v="623"/>
    <x v="60"/>
    <x v="562"/>
    <x v="13"/>
  </r>
  <r>
    <x v="19"/>
    <x v="262"/>
    <x v="2"/>
    <x v="1"/>
    <x v="1"/>
    <x v="624"/>
    <x v="121"/>
    <x v="563"/>
    <x v="29"/>
  </r>
  <r>
    <x v="19"/>
    <x v="263"/>
    <x v="2"/>
    <x v="1"/>
    <x v="1"/>
    <x v="625"/>
    <x v="87"/>
    <x v="564"/>
    <x v="8"/>
  </r>
  <r>
    <x v="19"/>
    <x v="264"/>
    <x v="2"/>
    <x v="1"/>
    <x v="1"/>
    <x v="626"/>
    <x v="3"/>
    <x v="565"/>
    <x v="12"/>
  </r>
  <r>
    <x v="19"/>
    <x v="265"/>
    <x v="2"/>
    <x v="1"/>
    <x v="1"/>
    <x v="627"/>
    <x v="12"/>
    <x v="566"/>
    <x v="16"/>
  </r>
  <r>
    <x v="19"/>
    <x v="266"/>
    <x v="2"/>
    <x v="1"/>
    <x v="1"/>
    <x v="628"/>
    <x v="36"/>
    <x v="567"/>
    <x v="8"/>
  </r>
  <r>
    <x v="19"/>
    <x v="267"/>
    <x v="2"/>
    <x v="1"/>
    <x v="1"/>
    <x v="629"/>
    <x v="4"/>
    <x v="568"/>
    <x v="20"/>
  </r>
  <r>
    <x v="19"/>
    <x v="268"/>
    <x v="2"/>
    <x v="1"/>
    <x v="1"/>
    <x v="630"/>
    <x v="4"/>
    <x v="90"/>
    <x v="12"/>
  </r>
  <r>
    <x v="19"/>
    <x v="269"/>
    <x v="2"/>
    <x v="1"/>
    <x v="1"/>
    <x v="631"/>
    <x v="23"/>
    <x v="569"/>
    <x v="20"/>
  </r>
  <r>
    <x v="19"/>
    <x v="270"/>
    <x v="2"/>
    <x v="1"/>
    <x v="1"/>
    <x v="632"/>
    <x v="47"/>
    <x v="570"/>
    <x v="20"/>
  </r>
  <r>
    <x v="19"/>
    <x v="271"/>
    <x v="2"/>
    <x v="1"/>
    <x v="1"/>
    <x v="633"/>
    <x v="2"/>
    <x v="571"/>
    <x v="12"/>
  </r>
  <r>
    <x v="19"/>
    <x v="272"/>
    <x v="2"/>
    <x v="1"/>
    <x v="1"/>
    <x v="634"/>
    <x v="27"/>
    <x v="572"/>
    <x v="12"/>
  </r>
  <r>
    <x v="19"/>
    <x v="273"/>
    <x v="2"/>
    <x v="1"/>
    <x v="1"/>
    <x v="635"/>
    <x v="19"/>
    <x v="573"/>
    <x v="18"/>
  </r>
  <r>
    <x v="19"/>
    <x v="274"/>
    <x v="2"/>
    <x v="1"/>
    <x v="1"/>
    <x v="636"/>
    <x v="20"/>
    <x v="574"/>
    <x v="13"/>
  </r>
  <r>
    <x v="19"/>
    <x v="275"/>
    <x v="2"/>
    <x v="1"/>
    <x v="1"/>
    <x v="637"/>
    <x v="47"/>
    <x v="575"/>
    <x v="20"/>
  </r>
  <r>
    <x v="19"/>
    <x v="276"/>
    <x v="2"/>
    <x v="1"/>
    <x v="1"/>
    <x v="638"/>
    <x v="13"/>
    <x v="576"/>
    <x v="7"/>
  </r>
  <r>
    <x v="19"/>
    <x v="277"/>
    <x v="2"/>
    <x v="1"/>
    <x v="1"/>
    <x v="639"/>
    <x v="7"/>
    <x v="577"/>
    <x v="20"/>
  </r>
  <r>
    <x v="19"/>
    <x v="278"/>
    <x v="2"/>
    <x v="1"/>
    <x v="1"/>
    <x v="640"/>
    <x v="0"/>
    <x v="578"/>
    <x v="20"/>
  </r>
  <r>
    <x v="19"/>
    <x v="279"/>
    <x v="2"/>
    <x v="1"/>
    <x v="1"/>
    <x v="641"/>
    <x v="32"/>
    <x v="579"/>
    <x v="12"/>
  </r>
  <r>
    <x v="19"/>
    <x v="280"/>
    <x v="2"/>
    <x v="1"/>
    <x v="1"/>
    <x v="642"/>
    <x v="83"/>
    <x v="580"/>
    <x v="12"/>
  </r>
  <r>
    <x v="19"/>
    <x v="281"/>
    <x v="2"/>
    <x v="1"/>
    <x v="1"/>
    <x v="643"/>
    <x v="4"/>
    <x v="581"/>
    <x v="31"/>
  </r>
  <r>
    <x v="19"/>
    <x v="282"/>
    <x v="2"/>
    <x v="1"/>
    <x v="1"/>
    <x v="644"/>
    <x v="23"/>
    <x v="582"/>
    <x v="20"/>
  </r>
  <r>
    <x v="19"/>
    <x v="283"/>
    <x v="2"/>
    <x v="1"/>
    <x v="1"/>
    <x v="645"/>
    <x v="3"/>
    <x v="583"/>
    <x v="12"/>
  </r>
  <r>
    <x v="19"/>
    <x v="284"/>
    <x v="2"/>
    <x v="1"/>
    <x v="1"/>
    <x v="646"/>
    <x v="4"/>
    <x v="251"/>
    <x v="7"/>
  </r>
  <r>
    <x v="19"/>
    <x v="285"/>
    <x v="2"/>
    <x v="1"/>
    <x v="1"/>
    <x v="647"/>
    <x v="32"/>
    <x v="584"/>
    <x v="7"/>
  </r>
  <r>
    <x v="19"/>
    <x v="286"/>
    <x v="2"/>
    <x v="1"/>
    <x v="1"/>
    <x v="648"/>
    <x v="7"/>
    <x v="585"/>
    <x v="8"/>
  </r>
  <r>
    <x v="19"/>
    <x v="287"/>
    <x v="2"/>
    <x v="1"/>
    <x v="1"/>
    <x v="649"/>
    <x v="36"/>
    <x v="586"/>
    <x v="20"/>
  </r>
  <r>
    <x v="19"/>
    <x v="288"/>
    <x v="2"/>
    <x v="1"/>
    <x v="1"/>
    <x v="650"/>
    <x v="11"/>
    <x v="587"/>
    <x v="7"/>
  </r>
  <r>
    <x v="19"/>
    <x v="289"/>
    <x v="2"/>
    <x v="1"/>
    <x v="1"/>
    <x v="651"/>
    <x v="0"/>
    <x v="588"/>
    <x v="20"/>
  </r>
  <r>
    <x v="19"/>
    <x v="290"/>
    <x v="2"/>
    <x v="1"/>
    <x v="1"/>
    <x v="652"/>
    <x v="0"/>
    <x v="589"/>
    <x v="20"/>
  </r>
  <r>
    <x v="19"/>
    <x v="291"/>
    <x v="2"/>
    <x v="1"/>
    <x v="1"/>
    <x v="653"/>
    <x v="38"/>
    <x v="590"/>
    <x v="12"/>
  </r>
  <r>
    <x v="19"/>
    <x v="292"/>
    <x v="2"/>
    <x v="1"/>
    <x v="1"/>
    <x v="654"/>
    <x v="122"/>
    <x v="591"/>
    <x v="16"/>
  </r>
  <r>
    <x v="19"/>
    <x v="293"/>
    <x v="2"/>
    <x v="1"/>
    <x v="1"/>
    <x v="655"/>
    <x v="9"/>
    <x v="592"/>
    <x v="20"/>
  </r>
  <r>
    <x v="19"/>
    <x v="294"/>
    <x v="2"/>
    <x v="1"/>
    <x v="1"/>
    <x v="656"/>
    <x v="3"/>
    <x v="593"/>
    <x v="7"/>
  </r>
  <r>
    <x v="20"/>
    <x v="295"/>
    <x v="2"/>
    <x v="2"/>
    <x v="0"/>
    <x v="657"/>
    <x v="123"/>
    <x v="594"/>
    <x v="2"/>
  </r>
  <r>
    <x v="20"/>
    <x v="296"/>
    <x v="2"/>
    <x v="2"/>
    <x v="0"/>
    <x v="658"/>
    <x v="30"/>
    <x v="595"/>
    <x v="0"/>
  </r>
  <r>
    <x v="20"/>
    <x v="297"/>
    <x v="2"/>
    <x v="2"/>
    <x v="0"/>
    <x v="659"/>
    <x v="124"/>
    <x v="596"/>
    <x v="20"/>
  </r>
  <r>
    <x v="20"/>
    <x v="298"/>
    <x v="2"/>
    <x v="2"/>
    <x v="0"/>
    <x v="660"/>
    <x v="118"/>
    <x v="597"/>
    <x v="20"/>
  </r>
  <r>
    <x v="20"/>
    <x v="299"/>
    <x v="2"/>
    <x v="2"/>
    <x v="0"/>
    <x v="661"/>
    <x v="16"/>
    <x v="598"/>
    <x v="0"/>
  </r>
  <r>
    <x v="20"/>
    <x v="300"/>
    <x v="2"/>
    <x v="2"/>
    <x v="0"/>
    <x v="662"/>
    <x v="94"/>
    <x v="599"/>
    <x v="20"/>
  </r>
  <r>
    <x v="20"/>
    <x v="301"/>
    <x v="2"/>
    <x v="2"/>
    <x v="0"/>
    <x v="663"/>
    <x v="48"/>
    <x v="600"/>
    <x v="0"/>
  </r>
  <r>
    <x v="20"/>
    <x v="302"/>
    <x v="2"/>
    <x v="2"/>
    <x v="0"/>
    <x v="664"/>
    <x v="52"/>
    <x v="601"/>
    <x v="7"/>
  </r>
  <r>
    <x v="20"/>
    <x v="303"/>
    <x v="2"/>
    <x v="2"/>
    <x v="0"/>
    <x v="665"/>
    <x v="54"/>
    <x v="602"/>
    <x v="4"/>
  </r>
  <r>
    <x v="20"/>
    <x v="304"/>
    <x v="2"/>
    <x v="2"/>
    <x v="0"/>
    <x v="666"/>
    <x v="125"/>
    <x v="603"/>
    <x v="5"/>
  </r>
  <r>
    <x v="20"/>
    <x v="305"/>
    <x v="2"/>
    <x v="2"/>
    <x v="0"/>
    <x v="667"/>
    <x v="5"/>
    <x v="604"/>
    <x v="6"/>
  </r>
  <r>
    <x v="20"/>
    <x v="306"/>
    <x v="2"/>
    <x v="2"/>
    <x v="0"/>
    <x v="668"/>
    <x v="31"/>
    <x v="605"/>
    <x v="5"/>
  </r>
  <r>
    <x v="20"/>
    <x v="307"/>
    <x v="2"/>
    <x v="2"/>
    <x v="0"/>
    <x v="669"/>
    <x v="96"/>
    <x v="606"/>
    <x v="6"/>
  </r>
  <r>
    <x v="20"/>
    <x v="308"/>
    <x v="2"/>
    <x v="2"/>
    <x v="0"/>
    <x v="670"/>
    <x v="2"/>
    <x v="607"/>
    <x v="1"/>
  </r>
  <r>
    <x v="20"/>
    <x v="309"/>
    <x v="2"/>
    <x v="2"/>
    <x v="0"/>
    <x v="671"/>
    <x v="122"/>
    <x v="608"/>
    <x v="6"/>
  </r>
  <r>
    <x v="20"/>
    <x v="310"/>
    <x v="2"/>
    <x v="2"/>
    <x v="0"/>
    <x v="672"/>
    <x v="48"/>
    <x v="609"/>
    <x v="6"/>
  </r>
  <r>
    <x v="20"/>
    <x v="311"/>
    <x v="2"/>
    <x v="2"/>
    <x v="0"/>
    <x v="673"/>
    <x v="25"/>
    <x v="610"/>
    <x v="6"/>
  </r>
  <r>
    <x v="20"/>
    <x v="312"/>
    <x v="2"/>
    <x v="2"/>
    <x v="0"/>
    <x v="674"/>
    <x v="60"/>
    <x v="611"/>
    <x v="7"/>
  </r>
  <r>
    <x v="20"/>
    <x v="313"/>
    <x v="2"/>
    <x v="2"/>
    <x v="0"/>
    <x v="675"/>
    <x v="42"/>
    <x v="612"/>
    <x v="0"/>
  </r>
  <r>
    <x v="20"/>
    <x v="314"/>
    <x v="2"/>
    <x v="2"/>
    <x v="0"/>
    <x v="676"/>
    <x v="45"/>
    <x v="613"/>
    <x v="0"/>
  </r>
  <r>
    <x v="20"/>
    <x v="315"/>
    <x v="2"/>
    <x v="2"/>
    <x v="0"/>
    <x v="677"/>
    <x v="62"/>
    <x v="614"/>
    <x v="29"/>
  </r>
  <r>
    <x v="20"/>
    <x v="316"/>
    <x v="2"/>
    <x v="2"/>
    <x v="0"/>
    <x v="678"/>
    <x v="126"/>
    <x v="615"/>
    <x v="0"/>
  </r>
  <r>
    <x v="20"/>
    <x v="317"/>
    <x v="2"/>
    <x v="2"/>
    <x v="0"/>
    <x v="679"/>
    <x v="127"/>
    <x v="616"/>
    <x v="31"/>
  </r>
  <r>
    <x v="20"/>
    <x v="318"/>
    <x v="2"/>
    <x v="2"/>
    <x v="0"/>
    <x v="680"/>
    <x v="128"/>
    <x v="617"/>
    <x v="31"/>
  </r>
  <r>
    <x v="20"/>
    <x v="319"/>
    <x v="2"/>
    <x v="2"/>
    <x v="0"/>
    <x v="681"/>
    <x v="129"/>
    <x v="618"/>
    <x v="12"/>
  </r>
  <r>
    <x v="20"/>
    <x v="320"/>
    <x v="2"/>
    <x v="2"/>
    <x v="0"/>
    <x v="682"/>
    <x v="13"/>
    <x v="619"/>
    <x v="2"/>
  </r>
  <r>
    <x v="20"/>
    <x v="321"/>
    <x v="2"/>
    <x v="2"/>
    <x v="0"/>
    <x v="683"/>
    <x v="37"/>
    <x v="620"/>
    <x v="4"/>
  </r>
  <r>
    <x v="20"/>
    <x v="322"/>
    <x v="2"/>
    <x v="2"/>
    <x v="0"/>
    <x v="684"/>
    <x v="42"/>
    <x v="621"/>
    <x v="31"/>
  </r>
  <r>
    <x v="20"/>
    <x v="323"/>
    <x v="2"/>
    <x v="2"/>
    <x v="0"/>
    <x v="685"/>
    <x v="46"/>
    <x v="622"/>
    <x v="3"/>
  </r>
  <r>
    <x v="20"/>
    <x v="324"/>
    <x v="2"/>
    <x v="2"/>
    <x v="0"/>
    <x v="686"/>
    <x v="102"/>
    <x v="623"/>
    <x v="10"/>
  </r>
  <r>
    <x v="20"/>
    <x v="325"/>
    <x v="2"/>
    <x v="2"/>
    <x v="0"/>
    <x v="687"/>
    <x v="35"/>
    <x v="624"/>
    <x v="2"/>
  </r>
  <r>
    <x v="20"/>
    <x v="326"/>
    <x v="2"/>
    <x v="2"/>
    <x v="0"/>
    <x v="688"/>
    <x v="8"/>
    <x v="625"/>
    <x v="4"/>
  </r>
  <r>
    <x v="20"/>
    <x v="327"/>
    <x v="2"/>
    <x v="2"/>
    <x v="0"/>
    <x v="689"/>
    <x v="13"/>
    <x v="626"/>
    <x v="2"/>
  </r>
  <r>
    <x v="20"/>
    <x v="328"/>
    <x v="2"/>
    <x v="2"/>
    <x v="0"/>
    <x v="690"/>
    <x v="27"/>
    <x v="627"/>
    <x v="1"/>
  </r>
  <r>
    <x v="20"/>
    <x v="329"/>
    <x v="2"/>
    <x v="2"/>
    <x v="0"/>
    <x v="691"/>
    <x v="92"/>
    <x v="628"/>
    <x v="2"/>
  </r>
  <r>
    <x v="20"/>
    <x v="330"/>
    <x v="2"/>
    <x v="2"/>
    <x v="0"/>
    <x v="692"/>
    <x v="130"/>
    <x v="629"/>
    <x v="1"/>
  </r>
  <r>
    <x v="20"/>
    <x v="331"/>
    <x v="2"/>
    <x v="2"/>
    <x v="0"/>
    <x v="693"/>
    <x v="18"/>
    <x v="630"/>
    <x v="1"/>
  </r>
  <r>
    <x v="20"/>
    <x v="332"/>
    <x v="2"/>
    <x v="2"/>
    <x v="0"/>
    <x v="694"/>
    <x v="108"/>
    <x v="631"/>
    <x v="2"/>
  </r>
  <r>
    <x v="20"/>
    <x v="333"/>
    <x v="2"/>
    <x v="2"/>
    <x v="0"/>
    <x v="695"/>
    <x v="27"/>
    <x v="632"/>
    <x v="1"/>
  </r>
  <r>
    <x v="20"/>
    <x v="334"/>
    <x v="2"/>
    <x v="2"/>
    <x v="0"/>
    <x v="696"/>
    <x v="20"/>
    <x v="633"/>
    <x v="5"/>
  </r>
  <r>
    <x v="20"/>
    <x v="335"/>
    <x v="2"/>
    <x v="2"/>
    <x v="0"/>
    <x v="697"/>
    <x v="8"/>
    <x v="634"/>
    <x v="0"/>
  </r>
  <r>
    <x v="20"/>
    <x v="336"/>
    <x v="2"/>
    <x v="2"/>
    <x v="0"/>
    <x v="698"/>
    <x v="22"/>
    <x v="635"/>
    <x v="7"/>
  </r>
  <r>
    <x v="20"/>
    <x v="337"/>
    <x v="2"/>
    <x v="2"/>
    <x v="0"/>
    <x v="699"/>
    <x v="83"/>
    <x v="636"/>
    <x v="5"/>
  </r>
  <r>
    <x v="20"/>
    <x v="338"/>
    <x v="2"/>
    <x v="2"/>
    <x v="0"/>
    <x v="700"/>
    <x v="7"/>
    <x v="637"/>
    <x v="6"/>
  </r>
  <r>
    <x v="20"/>
    <x v="339"/>
    <x v="2"/>
    <x v="2"/>
    <x v="0"/>
    <x v="701"/>
    <x v="7"/>
    <x v="638"/>
    <x v="4"/>
  </r>
  <r>
    <x v="20"/>
    <x v="340"/>
    <x v="2"/>
    <x v="2"/>
    <x v="0"/>
    <x v="702"/>
    <x v="122"/>
    <x v="639"/>
    <x v="0"/>
  </r>
  <r>
    <x v="20"/>
    <x v="341"/>
    <x v="2"/>
    <x v="2"/>
    <x v="0"/>
    <x v="703"/>
    <x v="131"/>
    <x v="640"/>
    <x v="39"/>
  </r>
  <r>
    <x v="20"/>
    <x v="342"/>
    <x v="2"/>
    <x v="2"/>
    <x v="0"/>
    <x v="704"/>
    <x v="84"/>
    <x v="641"/>
    <x v="40"/>
  </r>
  <r>
    <x v="20"/>
    <x v="343"/>
    <x v="2"/>
    <x v="2"/>
    <x v="0"/>
    <x v="705"/>
    <x v="30"/>
    <x v="642"/>
    <x v="0"/>
  </r>
  <r>
    <x v="20"/>
    <x v="344"/>
    <x v="2"/>
    <x v="2"/>
    <x v="0"/>
    <x v="706"/>
    <x v="132"/>
    <x v="643"/>
    <x v="3"/>
  </r>
  <r>
    <x v="20"/>
    <x v="345"/>
    <x v="2"/>
    <x v="2"/>
    <x v="0"/>
    <x v="707"/>
    <x v="82"/>
    <x v="644"/>
    <x v="10"/>
  </r>
  <r>
    <x v="20"/>
    <x v="346"/>
    <x v="2"/>
    <x v="2"/>
    <x v="0"/>
    <x v="708"/>
    <x v="26"/>
    <x v="645"/>
    <x v="2"/>
  </r>
  <r>
    <x v="20"/>
    <x v="347"/>
    <x v="2"/>
    <x v="2"/>
    <x v="0"/>
    <x v="709"/>
    <x v="89"/>
    <x v="646"/>
    <x v="18"/>
  </r>
  <r>
    <x v="20"/>
    <x v="348"/>
    <x v="2"/>
    <x v="2"/>
    <x v="0"/>
    <x v="710"/>
    <x v="133"/>
    <x v="647"/>
    <x v="4"/>
  </r>
  <r>
    <x v="20"/>
    <x v="349"/>
    <x v="2"/>
    <x v="2"/>
    <x v="0"/>
    <x v="711"/>
    <x v="134"/>
    <x v="648"/>
    <x v="7"/>
  </r>
  <r>
    <x v="20"/>
    <x v="350"/>
    <x v="2"/>
    <x v="2"/>
    <x v="0"/>
    <x v="712"/>
    <x v="123"/>
    <x v="649"/>
    <x v="5"/>
  </r>
  <r>
    <x v="20"/>
    <x v="351"/>
    <x v="2"/>
    <x v="2"/>
    <x v="0"/>
    <x v="713"/>
    <x v="135"/>
    <x v="650"/>
    <x v="2"/>
  </r>
  <r>
    <x v="20"/>
    <x v="352"/>
    <x v="2"/>
    <x v="2"/>
    <x v="0"/>
    <x v="714"/>
    <x v="127"/>
    <x v="651"/>
    <x v="6"/>
  </r>
  <r>
    <x v="20"/>
    <x v="353"/>
    <x v="2"/>
    <x v="2"/>
    <x v="0"/>
    <x v="715"/>
    <x v="136"/>
    <x v="652"/>
    <x v="35"/>
  </r>
  <r>
    <x v="20"/>
    <x v="354"/>
    <x v="2"/>
    <x v="2"/>
    <x v="0"/>
    <x v="716"/>
    <x v="105"/>
    <x v="653"/>
    <x v="2"/>
  </r>
  <r>
    <x v="21"/>
    <x v="355"/>
    <x v="2"/>
    <x v="2"/>
    <x v="1"/>
    <x v="717"/>
    <x v="44"/>
    <x v="654"/>
    <x v="13"/>
  </r>
  <r>
    <x v="21"/>
    <x v="356"/>
    <x v="2"/>
    <x v="2"/>
    <x v="1"/>
    <x v="718"/>
    <x v="17"/>
    <x v="655"/>
    <x v="16"/>
  </r>
  <r>
    <x v="21"/>
    <x v="357"/>
    <x v="2"/>
    <x v="2"/>
    <x v="1"/>
    <x v="719"/>
    <x v="95"/>
    <x v="656"/>
    <x v="20"/>
  </r>
  <r>
    <x v="21"/>
    <x v="358"/>
    <x v="2"/>
    <x v="2"/>
    <x v="1"/>
    <x v="720"/>
    <x v="45"/>
    <x v="657"/>
    <x v="8"/>
  </r>
  <r>
    <x v="21"/>
    <x v="359"/>
    <x v="2"/>
    <x v="2"/>
    <x v="1"/>
    <x v="721"/>
    <x v="42"/>
    <x v="658"/>
    <x v="11"/>
  </r>
  <r>
    <x v="21"/>
    <x v="360"/>
    <x v="2"/>
    <x v="2"/>
    <x v="1"/>
    <x v="722"/>
    <x v="19"/>
    <x v="659"/>
    <x v="12"/>
  </r>
  <r>
    <x v="21"/>
    <x v="361"/>
    <x v="2"/>
    <x v="2"/>
    <x v="1"/>
    <x v="723"/>
    <x v="120"/>
    <x v="660"/>
    <x v="23"/>
  </r>
  <r>
    <x v="21"/>
    <x v="362"/>
    <x v="2"/>
    <x v="2"/>
    <x v="1"/>
    <x v="724"/>
    <x v="137"/>
    <x v="661"/>
    <x v="9"/>
  </r>
  <r>
    <x v="21"/>
    <x v="363"/>
    <x v="2"/>
    <x v="2"/>
    <x v="1"/>
    <x v="725"/>
    <x v="81"/>
    <x v="662"/>
    <x v="13"/>
  </r>
  <r>
    <x v="21"/>
    <x v="364"/>
    <x v="2"/>
    <x v="2"/>
    <x v="1"/>
    <x v="726"/>
    <x v="12"/>
    <x v="663"/>
    <x v="12"/>
  </r>
  <r>
    <x v="21"/>
    <x v="0"/>
    <x v="2"/>
    <x v="2"/>
    <x v="1"/>
    <x v="727"/>
    <x v="138"/>
    <x v="664"/>
    <x v="8"/>
  </r>
  <r>
    <x v="21"/>
    <x v="1"/>
    <x v="2"/>
    <x v="2"/>
    <x v="1"/>
    <x v="728"/>
    <x v="42"/>
    <x v="665"/>
    <x v="7"/>
  </r>
  <r>
    <x v="21"/>
    <x v="2"/>
    <x v="2"/>
    <x v="2"/>
    <x v="1"/>
    <x v="729"/>
    <x v="139"/>
    <x v="666"/>
    <x v="33"/>
  </r>
  <r>
    <x v="21"/>
    <x v="3"/>
    <x v="2"/>
    <x v="2"/>
    <x v="1"/>
    <x v="730"/>
    <x v="65"/>
    <x v="667"/>
    <x v="16"/>
  </r>
  <r>
    <x v="21"/>
    <x v="4"/>
    <x v="2"/>
    <x v="2"/>
    <x v="1"/>
    <x v="731"/>
    <x v="3"/>
    <x v="668"/>
    <x v="12"/>
  </r>
  <r>
    <x v="21"/>
    <x v="5"/>
    <x v="2"/>
    <x v="2"/>
    <x v="1"/>
    <x v="732"/>
    <x v="135"/>
    <x v="669"/>
    <x v="29"/>
  </r>
  <r>
    <x v="21"/>
    <x v="6"/>
    <x v="2"/>
    <x v="2"/>
    <x v="1"/>
    <x v="733"/>
    <x v="116"/>
    <x v="670"/>
    <x v="16"/>
  </r>
  <r>
    <x v="21"/>
    <x v="7"/>
    <x v="2"/>
    <x v="2"/>
    <x v="1"/>
    <x v="734"/>
    <x v="21"/>
    <x v="671"/>
    <x v="12"/>
  </r>
  <r>
    <x v="21"/>
    <x v="8"/>
    <x v="2"/>
    <x v="2"/>
    <x v="1"/>
    <x v="735"/>
    <x v="71"/>
    <x v="672"/>
    <x v="13"/>
  </r>
  <r>
    <x v="21"/>
    <x v="9"/>
    <x v="2"/>
    <x v="2"/>
    <x v="1"/>
    <x v="736"/>
    <x v="31"/>
    <x v="673"/>
    <x v="16"/>
  </r>
  <r>
    <x v="21"/>
    <x v="10"/>
    <x v="2"/>
    <x v="2"/>
    <x v="1"/>
    <x v="737"/>
    <x v="22"/>
    <x v="674"/>
    <x v="12"/>
  </r>
  <r>
    <x v="21"/>
    <x v="11"/>
    <x v="2"/>
    <x v="2"/>
    <x v="1"/>
    <x v="738"/>
    <x v="85"/>
    <x v="675"/>
    <x v="7"/>
  </r>
  <r>
    <x v="21"/>
    <x v="12"/>
    <x v="2"/>
    <x v="2"/>
    <x v="1"/>
    <x v="739"/>
    <x v="48"/>
    <x v="676"/>
    <x v="7"/>
  </r>
  <r>
    <x v="21"/>
    <x v="13"/>
    <x v="2"/>
    <x v="2"/>
    <x v="1"/>
    <x v="740"/>
    <x v="3"/>
    <x v="677"/>
    <x v="12"/>
  </r>
  <r>
    <x v="21"/>
    <x v="14"/>
    <x v="2"/>
    <x v="2"/>
    <x v="1"/>
    <x v="741"/>
    <x v="9"/>
    <x v="678"/>
    <x v="7"/>
  </r>
  <r>
    <x v="21"/>
    <x v="15"/>
    <x v="2"/>
    <x v="2"/>
    <x v="1"/>
    <x v="742"/>
    <x v="13"/>
    <x v="679"/>
    <x v="7"/>
  </r>
  <r>
    <x v="21"/>
    <x v="16"/>
    <x v="2"/>
    <x v="2"/>
    <x v="1"/>
    <x v="743"/>
    <x v="27"/>
    <x v="680"/>
    <x v="7"/>
  </r>
  <r>
    <x v="21"/>
    <x v="17"/>
    <x v="2"/>
    <x v="2"/>
    <x v="1"/>
    <x v="744"/>
    <x v="38"/>
    <x v="681"/>
    <x v="12"/>
  </r>
  <r>
    <x v="21"/>
    <x v="18"/>
    <x v="2"/>
    <x v="2"/>
    <x v="1"/>
    <x v="745"/>
    <x v="60"/>
    <x v="682"/>
    <x v="12"/>
  </r>
  <r>
    <x v="21"/>
    <x v="19"/>
    <x v="2"/>
    <x v="2"/>
    <x v="1"/>
    <x v="746"/>
    <x v="3"/>
    <x v="683"/>
    <x v="31"/>
  </r>
  <r>
    <x v="21"/>
    <x v="20"/>
    <x v="2"/>
    <x v="2"/>
    <x v="1"/>
    <x v="747"/>
    <x v="16"/>
    <x v="684"/>
    <x v="16"/>
  </r>
  <r>
    <x v="21"/>
    <x v="21"/>
    <x v="2"/>
    <x v="2"/>
    <x v="1"/>
    <x v="748"/>
    <x v="11"/>
    <x v="685"/>
    <x v="7"/>
  </r>
  <r>
    <x v="21"/>
    <x v="22"/>
    <x v="2"/>
    <x v="2"/>
    <x v="1"/>
    <x v="749"/>
    <x v="31"/>
    <x v="686"/>
    <x v="16"/>
  </r>
  <r>
    <x v="21"/>
    <x v="23"/>
    <x v="2"/>
    <x v="2"/>
    <x v="1"/>
    <x v="750"/>
    <x v="38"/>
    <x v="687"/>
    <x v="16"/>
  </r>
  <r>
    <x v="21"/>
    <x v="24"/>
    <x v="2"/>
    <x v="2"/>
    <x v="1"/>
    <x v="751"/>
    <x v="85"/>
    <x v="688"/>
    <x v="7"/>
  </r>
  <r>
    <x v="21"/>
    <x v="25"/>
    <x v="2"/>
    <x v="2"/>
    <x v="1"/>
    <x v="752"/>
    <x v="140"/>
    <x v="689"/>
    <x v="8"/>
  </r>
  <r>
    <x v="21"/>
    <x v="26"/>
    <x v="2"/>
    <x v="2"/>
    <x v="1"/>
    <x v="753"/>
    <x v="79"/>
    <x v="690"/>
    <x v="8"/>
  </r>
  <r>
    <x v="21"/>
    <x v="27"/>
    <x v="2"/>
    <x v="2"/>
    <x v="1"/>
    <x v="754"/>
    <x v="14"/>
    <x v="691"/>
    <x v="20"/>
  </r>
  <r>
    <x v="21"/>
    <x v="28"/>
    <x v="2"/>
    <x v="2"/>
    <x v="1"/>
    <x v="755"/>
    <x v="26"/>
    <x v="692"/>
    <x v="20"/>
  </r>
  <r>
    <x v="21"/>
    <x v="29"/>
    <x v="2"/>
    <x v="2"/>
    <x v="1"/>
    <x v="756"/>
    <x v="14"/>
    <x v="693"/>
    <x v="20"/>
  </r>
  <r>
    <x v="21"/>
    <x v="30"/>
    <x v="2"/>
    <x v="2"/>
    <x v="1"/>
    <x v="757"/>
    <x v="0"/>
    <x v="694"/>
    <x v="12"/>
  </r>
  <r>
    <x v="21"/>
    <x v="31"/>
    <x v="2"/>
    <x v="2"/>
    <x v="1"/>
    <x v="758"/>
    <x v="11"/>
    <x v="695"/>
    <x v="7"/>
  </r>
  <r>
    <x v="21"/>
    <x v="32"/>
    <x v="2"/>
    <x v="2"/>
    <x v="1"/>
    <x v="759"/>
    <x v="140"/>
    <x v="696"/>
    <x v="11"/>
  </r>
  <r>
    <x v="21"/>
    <x v="33"/>
    <x v="2"/>
    <x v="2"/>
    <x v="1"/>
    <x v="760"/>
    <x v="17"/>
    <x v="697"/>
    <x v="20"/>
  </r>
  <r>
    <x v="21"/>
    <x v="34"/>
    <x v="2"/>
    <x v="2"/>
    <x v="1"/>
    <x v="761"/>
    <x v="9"/>
    <x v="698"/>
    <x v="31"/>
  </r>
  <r>
    <x v="21"/>
    <x v="35"/>
    <x v="2"/>
    <x v="2"/>
    <x v="1"/>
    <x v="762"/>
    <x v="92"/>
    <x v="699"/>
    <x v="31"/>
  </r>
  <r>
    <x v="21"/>
    <x v="36"/>
    <x v="2"/>
    <x v="2"/>
    <x v="1"/>
    <x v="763"/>
    <x v="9"/>
    <x v="700"/>
    <x v="20"/>
  </r>
  <r>
    <x v="21"/>
    <x v="37"/>
    <x v="2"/>
    <x v="2"/>
    <x v="1"/>
    <x v="764"/>
    <x v="16"/>
    <x v="701"/>
    <x v="12"/>
  </r>
  <r>
    <x v="21"/>
    <x v="38"/>
    <x v="2"/>
    <x v="2"/>
    <x v="1"/>
    <x v="765"/>
    <x v="31"/>
    <x v="702"/>
    <x v="12"/>
  </r>
  <r>
    <x v="21"/>
    <x v="39"/>
    <x v="2"/>
    <x v="2"/>
    <x v="1"/>
    <x v="766"/>
    <x v="18"/>
    <x v="703"/>
    <x v="7"/>
  </r>
  <r>
    <x v="21"/>
    <x v="40"/>
    <x v="2"/>
    <x v="2"/>
    <x v="1"/>
    <x v="767"/>
    <x v="105"/>
    <x v="704"/>
    <x v="20"/>
  </r>
  <r>
    <x v="21"/>
    <x v="41"/>
    <x v="2"/>
    <x v="2"/>
    <x v="1"/>
    <x v="768"/>
    <x v="141"/>
    <x v="705"/>
    <x v="20"/>
  </r>
  <r>
    <x v="21"/>
    <x v="42"/>
    <x v="2"/>
    <x v="2"/>
    <x v="1"/>
    <x v="769"/>
    <x v="3"/>
    <x v="706"/>
    <x v="7"/>
  </r>
  <r>
    <x v="21"/>
    <x v="43"/>
    <x v="2"/>
    <x v="2"/>
    <x v="1"/>
    <x v="770"/>
    <x v="21"/>
    <x v="707"/>
    <x v="12"/>
  </r>
  <r>
    <x v="21"/>
    <x v="44"/>
    <x v="2"/>
    <x v="2"/>
    <x v="1"/>
    <x v="771"/>
    <x v="30"/>
    <x v="708"/>
    <x v="12"/>
  </r>
  <r>
    <x v="21"/>
    <x v="45"/>
    <x v="2"/>
    <x v="2"/>
    <x v="1"/>
    <x v="772"/>
    <x v="3"/>
    <x v="709"/>
    <x v="12"/>
  </r>
  <r>
    <x v="21"/>
    <x v="46"/>
    <x v="2"/>
    <x v="2"/>
    <x v="1"/>
    <x v="773"/>
    <x v="1"/>
    <x v="146"/>
    <x v="7"/>
  </r>
  <r>
    <x v="21"/>
    <x v="47"/>
    <x v="2"/>
    <x v="2"/>
    <x v="1"/>
    <x v="774"/>
    <x v="11"/>
    <x v="710"/>
    <x v="8"/>
  </r>
  <r>
    <x v="21"/>
    <x v="48"/>
    <x v="2"/>
    <x v="2"/>
    <x v="1"/>
    <x v="775"/>
    <x v="10"/>
    <x v="711"/>
    <x v="7"/>
  </r>
  <r>
    <x v="21"/>
    <x v="49"/>
    <x v="2"/>
    <x v="2"/>
    <x v="1"/>
    <x v="776"/>
    <x v="1"/>
    <x v="712"/>
    <x v="20"/>
  </r>
  <r>
    <x v="21"/>
    <x v="50"/>
    <x v="2"/>
    <x v="2"/>
    <x v="1"/>
    <x v="777"/>
    <x v="18"/>
    <x v="713"/>
    <x v="12"/>
  </r>
  <r>
    <x v="21"/>
    <x v="51"/>
    <x v="2"/>
    <x v="2"/>
    <x v="1"/>
    <x v="778"/>
    <x v="10"/>
    <x v="714"/>
    <x v="12"/>
  </r>
  <r>
    <x v="21"/>
    <x v="52"/>
    <x v="2"/>
    <x v="2"/>
    <x v="1"/>
    <x v="779"/>
    <x v="20"/>
    <x v="715"/>
    <x v="16"/>
  </r>
  <r>
    <x v="21"/>
    <x v="53"/>
    <x v="2"/>
    <x v="2"/>
    <x v="1"/>
    <x v="780"/>
    <x v="95"/>
    <x v="716"/>
    <x v="16"/>
  </r>
  <r>
    <x v="21"/>
    <x v="54"/>
    <x v="2"/>
    <x v="2"/>
    <x v="1"/>
    <x v="781"/>
    <x v="13"/>
    <x v="717"/>
    <x v="16"/>
  </r>
  <r>
    <x v="21"/>
    <x v="55"/>
    <x v="2"/>
    <x v="2"/>
    <x v="1"/>
    <x v="782"/>
    <x v="11"/>
    <x v="718"/>
    <x v="12"/>
  </r>
  <r>
    <x v="21"/>
    <x v="56"/>
    <x v="2"/>
    <x v="2"/>
    <x v="1"/>
    <x v="783"/>
    <x v="10"/>
    <x v="719"/>
    <x v="7"/>
  </r>
  <r>
    <x v="21"/>
    <x v="57"/>
    <x v="2"/>
    <x v="2"/>
    <x v="1"/>
    <x v="784"/>
    <x v="12"/>
    <x v="720"/>
    <x v="12"/>
  </r>
  <r>
    <x v="22"/>
    <x v="58"/>
    <x v="2"/>
    <x v="3"/>
    <x v="0"/>
    <x v="785"/>
    <x v="142"/>
    <x v="721"/>
    <x v="3"/>
  </r>
  <r>
    <x v="22"/>
    <x v="59"/>
    <x v="2"/>
    <x v="3"/>
    <x v="0"/>
    <x v="786"/>
    <x v="143"/>
    <x v="722"/>
    <x v="7"/>
  </r>
  <r>
    <x v="22"/>
    <x v="59"/>
    <x v="2"/>
    <x v="3"/>
    <x v="0"/>
    <x v="787"/>
    <x v="144"/>
    <x v="723"/>
    <x v="10"/>
  </r>
  <r>
    <x v="22"/>
    <x v="60"/>
    <x v="2"/>
    <x v="3"/>
    <x v="0"/>
    <x v="788"/>
    <x v="145"/>
    <x v="724"/>
    <x v="31"/>
  </r>
  <r>
    <x v="22"/>
    <x v="61"/>
    <x v="2"/>
    <x v="3"/>
    <x v="0"/>
    <x v="789"/>
    <x v="146"/>
    <x v="725"/>
    <x v="2"/>
  </r>
  <r>
    <x v="22"/>
    <x v="62"/>
    <x v="2"/>
    <x v="3"/>
    <x v="0"/>
    <x v="790"/>
    <x v="112"/>
    <x v="726"/>
    <x v="0"/>
  </r>
  <r>
    <x v="22"/>
    <x v="63"/>
    <x v="2"/>
    <x v="3"/>
    <x v="0"/>
    <x v="791"/>
    <x v="66"/>
    <x v="727"/>
    <x v="0"/>
  </r>
  <r>
    <x v="22"/>
    <x v="64"/>
    <x v="2"/>
    <x v="3"/>
    <x v="0"/>
    <x v="792"/>
    <x v="77"/>
    <x v="728"/>
    <x v="1"/>
  </r>
  <r>
    <x v="22"/>
    <x v="65"/>
    <x v="2"/>
    <x v="3"/>
    <x v="0"/>
    <x v="793"/>
    <x v="147"/>
    <x v="729"/>
    <x v="2"/>
  </r>
  <r>
    <x v="22"/>
    <x v="66"/>
    <x v="2"/>
    <x v="3"/>
    <x v="0"/>
    <x v="794"/>
    <x v="148"/>
    <x v="730"/>
    <x v="5"/>
  </r>
  <r>
    <x v="22"/>
    <x v="67"/>
    <x v="2"/>
    <x v="3"/>
    <x v="0"/>
    <x v="795"/>
    <x v="149"/>
    <x v="731"/>
    <x v="11"/>
  </r>
  <r>
    <x v="22"/>
    <x v="68"/>
    <x v="2"/>
    <x v="3"/>
    <x v="0"/>
    <x v="796"/>
    <x v="150"/>
    <x v="732"/>
    <x v="6"/>
  </r>
  <r>
    <x v="22"/>
    <x v="69"/>
    <x v="2"/>
    <x v="3"/>
    <x v="0"/>
    <x v="797"/>
    <x v="102"/>
    <x v="733"/>
    <x v="20"/>
  </r>
  <r>
    <x v="22"/>
    <x v="70"/>
    <x v="2"/>
    <x v="3"/>
    <x v="0"/>
    <x v="798"/>
    <x v="67"/>
    <x v="734"/>
    <x v="6"/>
  </r>
  <r>
    <x v="22"/>
    <x v="71"/>
    <x v="2"/>
    <x v="3"/>
    <x v="0"/>
    <x v="799"/>
    <x v="147"/>
    <x v="735"/>
    <x v="31"/>
  </r>
  <r>
    <x v="22"/>
    <x v="72"/>
    <x v="2"/>
    <x v="3"/>
    <x v="0"/>
    <x v="800"/>
    <x v="2"/>
    <x v="736"/>
    <x v="10"/>
  </r>
  <r>
    <x v="22"/>
    <x v="73"/>
    <x v="2"/>
    <x v="3"/>
    <x v="0"/>
    <x v="801"/>
    <x v="18"/>
    <x v="737"/>
    <x v="5"/>
  </r>
  <r>
    <x v="22"/>
    <x v="74"/>
    <x v="2"/>
    <x v="3"/>
    <x v="0"/>
    <x v="802"/>
    <x v="88"/>
    <x v="738"/>
    <x v="11"/>
  </r>
  <r>
    <x v="22"/>
    <x v="75"/>
    <x v="2"/>
    <x v="3"/>
    <x v="0"/>
    <x v="803"/>
    <x v="151"/>
    <x v="739"/>
    <x v="4"/>
  </r>
  <r>
    <x v="22"/>
    <x v="76"/>
    <x v="2"/>
    <x v="3"/>
    <x v="0"/>
    <x v="804"/>
    <x v="152"/>
    <x v="740"/>
    <x v="4"/>
  </r>
  <r>
    <x v="22"/>
    <x v="77"/>
    <x v="2"/>
    <x v="3"/>
    <x v="0"/>
    <x v="805"/>
    <x v="10"/>
    <x v="741"/>
    <x v="1"/>
  </r>
  <r>
    <x v="22"/>
    <x v="78"/>
    <x v="2"/>
    <x v="3"/>
    <x v="0"/>
    <x v="806"/>
    <x v="87"/>
    <x v="742"/>
    <x v="0"/>
  </r>
  <r>
    <x v="22"/>
    <x v="79"/>
    <x v="2"/>
    <x v="3"/>
    <x v="0"/>
    <x v="807"/>
    <x v="33"/>
    <x v="743"/>
    <x v="5"/>
  </r>
  <r>
    <x v="22"/>
    <x v="80"/>
    <x v="2"/>
    <x v="3"/>
    <x v="0"/>
    <x v="808"/>
    <x v="153"/>
    <x v="744"/>
    <x v="6"/>
  </r>
  <r>
    <x v="22"/>
    <x v="81"/>
    <x v="2"/>
    <x v="3"/>
    <x v="0"/>
    <x v="809"/>
    <x v="154"/>
    <x v="745"/>
    <x v="5"/>
  </r>
  <r>
    <x v="22"/>
    <x v="82"/>
    <x v="2"/>
    <x v="3"/>
    <x v="0"/>
    <x v="810"/>
    <x v="92"/>
    <x v="746"/>
    <x v="2"/>
  </r>
  <r>
    <x v="22"/>
    <x v="83"/>
    <x v="2"/>
    <x v="3"/>
    <x v="0"/>
    <x v="811"/>
    <x v="3"/>
    <x v="747"/>
    <x v="1"/>
  </r>
  <r>
    <x v="22"/>
    <x v="84"/>
    <x v="2"/>
    <x v="3"/>
    <x v="0"/>
    <x v="812"/>
    <x v="119"/>
    <x v="748"/>
    <x v="4"/>
  </r>
  <r>
    <x v="22"/>
    <x v="85"/>
    <x v="2"/>
    <x v="3"/>
    <x v="0"/>
    <x v="813"/>
    <x v="155"/>
    <x v="749"/>
    <x v="12"/>
  </r>
  <r>
    <x v="22"/>
    <x v="86"/>
    <x v="2"/>
    <x v="3"/>
    <x v="0"/>
    <x v="814"/>
    <x v="139"/>
    <x v="750"/>
    <x v="6"/>
  </r>
  <r>
    <x v="22"/>
    <x v="87"/>
    <x v="2"/>
    <x v="3"/>
    <x v="0"/>
    <x v="815"/>
    <x v="156"/>
    <x v="751"/>
    <x v="31"/>
  </r>
  <r>
    <x v="22"/>
    <x v="88"/>
    <x v="2"/>
    <x v="3"/>
    <x v="0"/>
    <x v="816"/>
    <x v="22"/>
    <x v="752"/>
    <x v="6"/>
  </r>
  <r>
    <x v="22"/>
    <x v="89"/>
    <x v="2"/>
    <x v="3"/>
    <x v="0"/>
    <x v="817"/>
    <x v="157"/>
    <x v="753"/>
    <x v="0"/>
  </r>
  <r>
    <x v="22"/>
    <x v="90"/>
    <x v="2"/>
    <x v="3"/>
    <x v="0"/>
    <x v="818"/>
    <x v="158"/>
    <x v="754"/>
    <x v="28"/>
  </r>
  <r>
    <x v="22"/>
    <x v="91"/>
    <x v="2"/>
    <x v="3"/>
    <x v="0"/>
    <x v="819"/>
    <x v="159"/>
    <x v="755"/>
    <x v="31"/>
  </r>
  <r>
    <x v="22"/>
    <x v="92"/>
    <x v="2"/>
    <x v="3"/>
    <x v="0"/>
    <x v="820"/>
    <x v="160"/>
    <x v="756"/>
    <x v="11"/>
  </r>
  <r>
    <x v="22"/>
    <x v="93"/>
    <x v="2"/>
    <x v="3"/>
    <x v="0"/>
    <x v="821"/>
    <x v="161"/>
    <x v="757"/>
    <x v="10"/>
  </r>
  <r>
    <x v="22"/>
    <x v="94"/>
    <x v="2"/>
    <x v="3"/>
    <x v="0"/>
    <x v="822"/>
    <x v="87"/>
    <x v="758"/>
    <x v="6"/>
  </r>
  <r>
    <x v="22"/>
    <x v="95"/>
    <x v="2"/>
    <x v="3"/>
    <x v="0"/>
    <x v="823"/>
    <x v="32"/>
    <x v="759"/>
    <x v="0"/>
  </r>
  <r>
    <x v="22"/>
    <x v="96"/>
    <x v="2"/>
    <x v="3"/>
    <x v="0"/>
    <x v="824"/>
    <x v="162"/>
    <x v="760"/>
    <x v="5"/>
  </r>
  <r>
    <x v="22"/>
    <x v="97"/>
    <x v="2"/>
    <x v="3"/>
    <x v="0"/>
    <x v="825"/>
    <x v="163"/>
    <x v="761"/>
    <x v="23"/>
  </r>
  <r>
    <x v="22"/>
    <x v="98"/>
    <x v="2"/>
    <x v="3"/>
    <x v="0"/>
    <x v="826"/>
    <x v="124"/>
    <x v="762"/>
    <x v="6"/>
  </r>
  <r>
    <x v="22"/>
    <x v="99"/>
    <x v="2"/>
    <x v="3"/>
    <x v="0"/>
    <x v="827"/>
    <x v="93"/>
    <x v="763"/>
    <x v="31"/>
  </r>
  <r>
    <x v="22"/>
    <x v="100"/>
    <x v="2"/>
    <x v="3"/>
    <x v="0"/>
    <x v="828"/>
    <x v="150"/>
    <x v="764"/>
    <x v="7"/>
  </r>
  <r>
    <x v="22"/>
    <x v="101"/>
    <x v="2"/>
    <x v="3"/>
    <x v="0"/>
    <x v="829"/>
    <x v="28"/>
    <x v="765"/>
    <x v="1"/>
  </r>
  <r>
    <x v="22"/>
    <x v="102"/>
    <x v="2"/>
    <x v="3"/>
    <x v="0"/>
    <x v="830"/>
    <x v="12"/>
    <x v="766"/>
    <x v="0"/>
  </r>
  <r>
    <x v="22"/>
    <x v="103"/>
    <x v="2"/>
    <x v="3"/>
    <x v="0"/>
    <x v="831"/>
    <x v="8"/>
    <x v="767"/>
    <x v="2"/>
  </r>
  <r>
    <x v="22"/>
    <x v="104"/>
    <x v="2"/>
    <x v="3"/>
    <x v="0"/>
    <x v="832"/>
    <x v="22"/>
    <x v="768"/>
    <x v="3"/>
  </r>
  <r>
    <x v="22"/>
    <x v="105"/>
    <x v="2"/>
    <x v="3"/>
    <x v="0"/>
    <x v="833"/>
    <x v="143"/>
    <x v="769"/>
    <x v="4"/>
  </r>
  <r>
    <x v="22"/>
    <x v="106"/>
    <x v="2"/>
    <x v="3"/>
    <x v="0"/>
    <x v="834"/>
    <x v="164"/>
    <x v="770"/>
    <x v="10"/>
  </r>
  <r>
    <x v="22"/>
    <x v="107"/>
    <x v="2"/>
    <x v="3"/>
    <x v="0"/>
    <x v="835"/>
    <x v="70"/>
    <x v="771"/>
    <x v="2"/>
  </r>
  <r>
    <x v="22"/>
    <x v="108"/>
    <x v="2"/>
    <x v="3"/>
    <x v="0"/>
    <x v="836"/>
    <x v="165"/>
    <x v="772"/>
    <x v="5"/>
  </r>
  <r>
    <x v="22"/>
    <x v="109"/>
    <x v="2"/>
    <x v="3"/>
    <x v="0"/>
    <x v="837"/>
    <x v="47"/>
    <x v="773"/>
    <x v="0"/>
  </r>
  <r>
    <x v="22"/>
    <x v="110"/>
    <x v="2"/>
    <x v="3"/>
    <x v="0"/>
    <x v="838"/>
    <x v="166"/>
    <x v="774"/>
    <x v="5"/>
  </r>
  <r>
    <x v="22"/>
    <x v="111"/>
    <x v="2"/>
    <x v="3"/>
    <x v="0"/>
    <x v="839"/>
    <x v="44"/>
    <x v="775"/>
    <x v="2"/>
  </r>
  <r>
    <x v="22"/>
    <x v="112"/>
    <x v="2"/>
    <x v="3"/>
    <x v="0"/>
    <x v="840"/>
    <x v="114"/>
    <x v="776"/>
    <x v="1"/>
  </r>
  <r>
    <x v="22"/>
    <x v="113"/>
    <x v="2"/>
    <x v="3"/>
    <x v="0"/>
    <x v="841"/>
    <x v="167"/>
    <x v="777"/>
    <x v="13"/>
  </r>
  <r>
    <x v="22"/>
    <x v="114"/>
    <x v="2"/>
    <x v="3"/>
    <x v="0"/>
    <x v="842"/>
    <x v="151"/>
    <x v="778"/>
    <x v="20"/>
  </r>
  <r>
    <x v="22"/>
    <x v="115"/>
    <x v="2"/>
    <x v="3"/>
    <x v="0"/>
    <x v="843"/>
    <x v="13"/>
    <x v="779"/>
    <x v="1"/>
  </r>
  <r>
    <x v="22"/>
    <x v="116"/>
    <x v="2"/>
    <x v="3"/>
    <x v="0"/>
    <x v="844"/>
    <x v="31"/>
    <x v="780"/>
    <x v="6"/>
  </r>
  <r>
    <x v="22"/>
    <x v="117"/>
    <x v="2"/>
    <x v="3"/>
    <x v="0"/>
    <x v="845"/>
    <x v="168"/>
    <x v="781"/>
    <x v="19"/>
  </r>
  <r>
    <x v="22"/>
    <x v="118"/>
    <x v="2"/>
    <x v="3"/>
    <x v="0"/>
    <x v="846"/>
    <x v="169"/>
    <x v="782"/>
    <x v="8"/>
  </r>
  <r>
    <x v="22"/>
    <x v="119"/>
    <x v="2"/>
    <x v="3"/>
    <x v="0"/>
    <x v="847"/>
    <x v="21"/>
    <x v="783"/>
    <x v="6"/>
  </r>
  <r>
    <x v="22"/>
    <x v="120"/>
    <x v="2"/>
    <x v="3"/>
    <x v="0"/>
    <x v="848"/>
    <x v="170"/>
    <x v="784"/>
    <x v="11"/>
  </r>
  <r>
    <x v="22"/>
    <x v="121"/>
    <x v="2"/>
    <x v="3"/>
    <x v="0"/>
    <x v="849"/>
    <x v="36"/>
    <x v="785"/>
    <x v="10"/>
  </r>
  <r>
    <x v="22"/>
    <x v="122"/>
    <x v="2"/>
    <x v="3"/>
    <x v="0"/>
    <x v="850"/>
    <x v="171"/>
    <x v="786"/>
    <x v="8"/>
  </r>
  <r>
    <x v="22"/>
    <x v="123"/>
    <x v="2"/>
    <x v="3"/>
    <x v="0"/>
    <x v="851"/>
    <x v="79"/>
    <x v="787"/>
    <x v="0"/>
  </r>
  <r>
    <x v="22"/>
    <x v="124"/>
    <x v="2"/>
    <x v="3"/>
    <x v="0"/>
    <x v="852"/>
    <x v="22"/>
    <x v="788"/>
    <x v="1"/>
  </r>
  <r>
    <x v="22"/>
    <x v="125"/>
    <x v="2"/>
    <x v="3"/>
    <x v="0"/>
    <x v="853"/>
    <x v="108"/>
    <x v="789"/>
    <x v="7"/>
  </r>
  <r>
    <x v="22"/>
    <x v="126"/>
    <x v="2"/>
    <x v="3"/>
    <x v="0"/>
    <x v="854"/>
    <x v="29"/>
    <x v="790"/>
    <x v="31"/>
  </r>
  <r>
    <x v="23"/>
    <x v="127"/>
    <x v="2"/>
    <x v="3"/>
    <x v="1"/>
    <x v="855"/>
    <x v="62"/>
    <x v="791"/>
    <x v="16"/>
  </r>
  <r>
    <x v="23"/>
    <x v="128"/>
    <x v="2"/>
    <x v="3"/>
    <x v="1"/>
    <x v="856"/>
    <x v="135"/>
    <x v="792"/>
    <x v="20"/>
  </r>
  <r>
    <x v="23"/>
    <x v="129"/>
    <x v="2"/>
    <x v="3"/>
    <x v="1"/>
    <x v="857"/>
    <x v="93"/>
    <x v="793"/>
    <x v="11"/>
  </r>
  <r>
    <x v="23"/>
    <x v="130"/>
    <x v="2"/>
    <x v="3"/>
    <x v="1"/>
    <x v="858"/>
    <x v="172"/>
    <x v="794"/>
    <x v="41"/>
  </r>
  <r>
    <x v="23"/>
    <x v="131"/>
    <x v="2"/>
    <x v="3"/>
    <x v="1"/>
    <x v="859"/>
    <x v="113"/>
    <x v="795"/>
    <x v="8"/>
  </r>
  <r>
    <x v="23"/>
    <x v="132"/>
    <x v="2"/>
    <x v="3"/>
    <x v="1"/>
    <x v="860"/>
    <x v="2"/>
    <x v="796"/>
    <x v="20"/>
  </r>
  <r>
    <x v="23"/>
    <x v="133"/>
    <x v="2"/>
    <x v="3"/>
    <x v="1"/>
    <x v="861"/>
    <x v="80"/>
    <x v="797"/>
    <x v="20"/>
  </r>
  <r>
    <x v="23"/>
    <x v="134"/>
    <x v="2"/>
    <x v="3"/>
    <x v="1"/>
    <x v="862"/>
    <x v="96"/>
    <x v="798"/>
    <x v="12"/>
  </r>
  <r>
    <x v="23"/>
    <x v="135"/>
    <x v="2"/>
    <x v="3"/>
    <x v="1"/>
    <x v="863"/>
    <x v="173"/>
    <x v="799"/>
    <x v="9"/>
  </r>
  <r>
    <x v="23"/>
    <x v="136"/>
    <x v="2"/>
    <x v="3"/>
    <x v="1"/>
    <x v="864"/>
    <x v="110"/>
    <x v="800"/>
    <x v="13"/>
  </r>
  <r>
    <x v="23"/>
    <x v="137"/>
    <x v="2"/>
    <x v="3"/>
    <x v="1"/>
    <x v="865"/>
    <x v="15"/>
    <x v="801"/>
    <x v="16"/>
  </r>
  <r>
    <x v="23"/>
    <x v="138"/>
    <x v="2"/>
    <x v="3"/>
    <x v="1"/>
    <x v="866"/>
    <x v="174"/>
    <x v="802"/>
    <x v="18"/>
  </r>
  <r>
    <x v="23"/>
    <x v="139"/>
    <x v="2"/>
    <x v="3"/>
    <x v="1"/>
    <x v="867"/>
    <x v="175"/>
    <x v="803"/>
    <x v="29"/>
  </r>
  <r>
    <x v="23"/>
    <x v="140"/>
    <x v="2"/>
    <x v="3"/>
    <x v="1"/>
    <x v="868"/>
    <x v="19"/>
    <x v="804"/>
    <x v="12"/>
  </r>
  <r>
    <x v="23"/>
    <x v="141"/>
    <x v="2"/>
    <x v="3"/>
    <x v="1"/>
    <x v="869"/>
    <x v="176"/>
    <x v="805"/>
    <x v="7"/>
  </r>
  <r>
    <x v="23"/>
    <x v="142"/>
    <x v="2"/>
    <x v="3"/>
    <x v="1"/>
    <x v="870"/>
    <x v="119"/>
    <x v="806"/>
    <x v="33"/>
  </r>
  <r>
    <x v="23"/>
    <x v="143"/>
    <x v="2"/>
    <x v="3"/>
    <x v="1"/>
    <x v="871"/>
    <x v="63"/>
    <x v="807"/>
    <x v="13"/>
  </r>
  <r>
    <x v="23"/>
    <x v="144"/>
    <x v="2"/>
    <x v="3"/>
    <x v="1"/>
    <x v="872"/>
    <x v="90"/>
    <x v="808"/>
    <x v="8"/>
  </r>
  <r>
    <x v="23"/>
    <x v="145"/>
    <x v="2"/>
    <x v="3"/>
    <x v="1"/>
    <x v="873"/>
    <x v="113"/>
    <x v="809"/>
    <x v="12"/>
  </r>
  <r>
    <x v="23"/>
    <x v="146"/>
    <x v="2"/>
    <x v="3"/>
    <x v="1"/>
    <x v="874"/>
    <x v="23"/>
    <x v="810"/>
    <x v="7"/>
  </r>
  <r>
    <x v="23"/>
    <x v="147"/>
    <x v="2"/>
    <x v="3"/>
    <x v="1"/>
    <x v="875"/>
    <x v="15"/>
    <x v="811"/>
    <x v="12"/>
  </r>
  <r>
    <x v="23"/>
    <x v="148"/>
    <x v="2"/>
    <x v="3"/>
    <x v="1"/>
    <x v="876"/>
    <x v="71"/>
    <x v="812"/>
    <x v="16"/>
  </r>
  <r>
    <x v="23"/>
    <x v="149"/>
    <x v="2"/>
    <x v="3"/>
    <x v="1"/>
    <x v="877"/>
    <x v="15"/>
    <x v="813"/>
    <x v="12"/>
  </r>
  <r>
    <x v="23"/>
    <x v="150"/>
    <x v="2"/>
    <x v="3"/>
    <x v="1"/>
    <x v="878"/>
    <x v="22"/>
    <x v="814"/>
    <x v="12"/>
  </r>
  <r>
    <x v="23"/>
    <x v="151"/>
    <x v="2"/>
    <x v="3"/>
    <x v="1"/>
    <x v="879"/>
    <x v="4"/>
    <x v="815"/>
    <x v="7"/>
  </r>
  <r>
    <x v="23"/>
    <x v="152"/>
    <x v="2"/>
    <x v="3"/>
    <x v="1"/>
    <x v="880"/>
    <x v="10"/>
    <x v="816"/>
    <x v="12"/>
  </r>
  <r>
    <x v="23"/>
    <x v="153"/>
    <x v="2"/>
    <x v="3"/>
    <x v="1"/>
    <x v="881"/>
    <x v="2"/>
    <x v="817"/>
    <x v="7"/>
  </r>
  <r>
    <x v="23"/>
    <x v="154"/>
    <x v="2"/>
    <x v="3"/>
    <x v="1"/>
    <x v="882"/>
    <x v="65"/>
    <x v="818"/>
    <x v="7"/>
  </r>
  <r>
    <x v="23"/>
    <x v="155"/>
    <x v="2"/>
    <x v="3"/>
    <x v="1"/>
    <x v="883"/>
    <x v="9"/>
    <x v="819"/>
    <x v="7"/>
  </r>
  <r>
    <x v="23"/>
    <x v="156"/>
    <x v="2"/>
    <x v="3"/>
    <x v="1"/>
    <x v="884"/>
    <x v="4"/>
    <x v="820"/>
    <x v="31"/>
  </r>
  <r>
    <x v="23"/>
    <x v="157"/>
    <x v="2"/>
    <x v="3"/>
    <x v="1"/>
    <x v="885"/>
    <x v="95"/>
    <x v="821"/>
    <x v="7"/>
  </r>
  <r>
    <x v="23"/>
    <x v="158"/>
    <x v="2"/>
    <x v="3"/>
    <x v="1"/>
    <x v="886"/>
    <x v="27"/>
    <x v="822"/>
    <x v="7"/>
  </r>
  <r>
    <x v="23"/>
    <x v="159"/>
    <x v="2"/>
    <x v="3"/>
    <x v="1"/>
    <x v="887"/>
    <x v="65"/>
    <x v="823"/>
    <x v="13"/>
  </r>
  <r>
    <x v="23"/>
    <x v="160"/>
    <x v="2"/>
    <x v="3"/>
    <x v="1"/>
    <x v="888"/>
    <x v="21"/>
    <x v="824"/>
    <x v="12"/>
  </r>
  <r>
    <x v="23"/>
    <x v="161"/>
    <x v="2"/>
    <x v="3"/>
    <x v="1"/>
    <x v="889"/>
    <x v="13"/>
    <x v="825"/>
    <x v="20"/>
  </r>
  <r>
    <x v="23"/>
    <x v="162"/>
    <x v="2"/>
    <x v="3"/>
    <x v="1"/>
    <x v="890"/>
    <x v="6"/>
    <x v="826"/>
    <x v="7"/>
  </r>
  <r>
    <x v="23"/>
    <x v="163"/>
    <x v="2"/>
    <x v="3"/>
    <x v="1"/>
    <x v="891"/>
    <x v="177"/>
    <x v="827"/>
    <x v="20"/>
  </r>
  <r>
    <x v="23"/>
    <x v="164"/>
    <x v="2"/>
    <x v="3"/>
    <x v="1"/>
    <x v="892"/>
    <x v="14"/>
    <x v="828"/>
    <x v="20"/>
  </r>
  <r>
    <x v="23"/>
    <x v="165"/>
    <x v="2"/>
    <x v="3"/>
    <x v="1"/>
    <x v="893"/>
    <x v="42"/>
    <x v="829"/>
    <x v="7"/>
  </r>
  <r>
    <x v="23"/>
    <x v="166"/>
    <x v="2"/>
    <x v="3"/>
    <x v="1"/>
    <x v="894"/>
    <x v="37"/>
    <x v="830"/>
    <x v="12"/>
  </r>
  <r>
    <x v="23"/>
    <x v="167"/>
    <x v="2"/>
    <x v="3"/>
    <x v="1"/>
    <x v="895"/>
    <x v="178"/>
    <x v="831"/>
    <x v="12"/>
  </r>
  <r>
    <x v="23"/>
    <x v="168"/>
    <x v="2"/>
    <x v="3"/>
    <x v="1"/>
    <x v="896"/>
    <x v="103"/>
    <x v="832"/>
    <x v="20"/>
  </r>
  <r>
    <x v="23"/>
    <x v="169"/>
    <x v="2"/>
    <x v="3"/>
    <x v="1"/>
    <x v="897"/>
    <x v="99"/>
    <x v="833"/>
    <x v="11"/>
  </r>
  <r>
    <x v="23"/>
    <x v="170"/>
    <x v="2"/>
    <x v="3"/>
    <x v="1"/>
    <x v="898"/>
    <x v="19"/>
    <x v="834"/>
    <x v="7"/>
  </r>
  <r>
    <x v="23"/>
    <x v="171"/>
    <x v="2"/>
    <x v="3"/>
    <x v="1"/>
    <x v="899"/>
    <x v="13"/>
    <x v="835"/>
    <x v="7"/>
  </r>
  <r>
    <x v="23"/>
    <x v="172"/>
    <x v="2"/>
    <x v="3"/>
    <x v="1"/>
    <x v="900"/>
    <x v="31"/>
    <x v="836"/>
    <x v="20"/>
  </r>
  <r>
    <x v="23"/>
    <x v="173"/>
    <x v="2"/>
    <x v="3"/>
    <x v="1"/>
    <x v="901"/>
    <x v="68"/>
    <x v="837"/>
    <x v="11"/>
  </r>
  <r>
    <x v="23"/>
    <x v="174"/>
    <x v="2"/>
    <x v="3"/>
    <x v="1"/>
    <x v="902"/>
    <x v="95"/>
    <x v="838"/>
    <x v="12"/>
  </r>
  <r>
    <x v="23"/>
    <x v="175"/>
    <x v="2"/>
    <x v="3"/>
    <x v="1"/>
    <x v="903"/>
    <x v="122"/>
    <x v="839"/>
    <x v="16"/>
  </r>
  <r>
    <x v="23"/>
    <x v="176"/>
    <x v="2"/>
    <x v="3"/>
    <x v="1"/>
    <x v="904"/>
    <x v="179"/>
    <x v="840"/>
    <x v="17"/>
  </r>
  <r>
    <x v="23"/>
    <x v="177"/>
    <x v="2"/>
    <x v="3"/>
    <x v="1"/>
    <x v="905"/>
    <x v="180"/>
    <x v="841"/>
    <x v="40"/>
  </r>
  <r>
    <x v="23"/>
    <x v="178"/>
    <x v="2"/>
    <x v="3"/>
    <x v="1"/>
    <x v="906"/>
    <x v="83"/>
    <x v="842"/>
    <x v="7"/>
  </r>
  <r>
    <x v="23"/>
    <x v="179"/>
    <x v="2"/>
    <x v="3"/>
    <x v="1"/>
    <x v="907"/>
    <x v="11"/>
    <x v="843"/>
    <x v="12"/>
  </r>
  <r>
    <x v="23"/>
    <x v="180"/>
    <x v="2"/>
    <x v="3"/>
    <x v="1"/>
    <x v="908"/>
    <x v="18"/>
    <x v="844"/>
    <x v="20"/>
  </r>
  <r>
    <x v="23"/>
    <x v="181"/>
    <x v="2"/>
    <x v="3"/>
    <x v="1"/>
    <x v="909"/>
    <x v="13"/>
    <x v="845"/>
    <x v="12"/>
  </r>
  <r>
    <x v="23"/>
    <x v="182"/>
    <x v="2"/>
    <x v="3"/>
    <x v="1"/>
    <x v="910"/>
    <x v="181"/>
    <x v="846"/>
    <x v="16"/>
  </r>
  <r>
    <x v="23"/>
    <x v="183"/>
    <x v="2"/>
    <x v="3"/>
    <x v="1"/>
    <x v="911"/>
    <x v="120"/>
    <x v="847"/>
    <x v="8"/>
  </r>
  <r>
    <x v="23"/>
    <x v="184"/>
    <x v="2"/>
    <x v="3"/>
    <x v="1"/>
    <x v="912"/>
    <x v="138"/>
    <x v="848"/>
    <x v="13"/>
  </r>
  <r>
    <x v="23"/>
    <x v="185"/>
    <x v="2"/>
    <x v="3"/>
    <x v="1"/>
    <x v="913"/>
    <x v="5"/>
    <x v="11"/>
    <x v="12"/>
  </r>
  <r>
    <x v="23"/>
    <x v="186"/>
    <x v="2"/>
    <x v="3"/>
    <x v="1"/>
    <x v="914"/>
    <x v="5"/>
    <x v="849"/>
    <x v="12"/>
  </r>
  <r>
    <x v="23"/>
    <x v="187"/>
    <x v="2"/>
    <x v="3"/>
    <x v="1"/>
    <x v="915"/>
    <x v="14"/>
    <x v="850"/>
    <x v="12"/>
  </r>
  <r>
    <x v="23"/>
    <x v="188"/>
    <x v="2"/>
    <x v="3"/>
    <x v="1"/>
    <x v="916"/>
    <x v="22"/>
    <x v="851"/>
    <x v="31"/>
  </r>
  <r>
    <x v="23"/>
    <x v="189"/>
    <x v="2"/>
    <x v="3"/>
    <x v="1"/>
    <x v="917"/>
    <x v="7"/>
    <x v="852"/>
    <x v="31"/>
  </r>
  <r>
    <x v="23"/>
    <x v="190"/>
    <x v="2"/>
    <x v="3"/>
    <x v="1"/>
    <x v="918"/>
    <x v="10"/>
    <x v="853"/>
    <x v="20"/>
  </r>
  <r>
    <x v="23"/>
    <x v="191"/>
    <x v="2"/>
    <x v="3"/>
    <x v="1"/>
    <x v="919"/>
    <x v="32"/>
    <x v="854"/>
    <x v="7"/>
  </r>
  <r>
    <x v="23"/>
    <x v="192"/>
    <x v="2"/>
    <x v="3"/>
    <x v="1"/>
    <x v="920"/>
    <x v="10"/>
    <x v="855"/>
    <x v="7"/>
  </r>
  <r>
    <x v="23"/>
    <x v="193"/>
    <x v="2"/>
    <x v="3"/>
    <x v="1"/>
    <x v="921"/>
    <x v="31"/>
    <x v="856"/>
    <x v="7"/>
  </r>
  <r>
    <x v="23"/>
    <x v="194"/>
    <x v="2"/>
    <x v="3"/>
    <x v="1"/>
    <x v="922"/>
    <x v="7"/>
    <x v="857"/>
    <x v="8"/>
  </r>
  <r>
    <x v="23"/>
    <x v="195"/>
    <x v="2"/>
    <x v="3"/>
    <x v="1"/>
    <x v="923"/>
    <x v="95"/>
    <x v="858"/>
    <x v="16"/>
  </r>
  <r>
    <x v="23"/>
    <x v="196"/>
    <x v="2"/>
    <x v="3"/>
    <x v="1"/>
    <x v="924"/>
    <x v="15"/>
    <x v="859"/>
    <x v="16"/>
  </r>
  <r>
    <x v="23"/>
    <x v="197"/>
    <x v="2"/>
    <x v="3"/>
    <x v="1"/>
    <x v="925"/>
    <x v="3"/>
    <x v="860"/>
    <x v="12"/>
  </r>
  <r>
    <x v="23"/>
    <x v="198"/>
    <x v="2"/>
    <x v="3"/>
    <x v="1"/>
    <x v="926"/>
    <x v="8"/>
    <x v="861"/>
    <x v="20"/>
  </r>
  <r>
    <x v="23"/>
    <x v="199"/>
    <x v="2"/>
    <x v="3"/>
    <x v="1"/>
    <x v="927"/>
    <x v="28"/>
    <x v="862"/>
    <x v="11"/>
  </r>
  <r>
    <x v="23"/>
    <x v="200"/>
    <x v="2"/>
    <x v="3"/>
    <x v="1"/>
    <x v="928"/>
    <x v="103"/>
    <x v="863"/>
    <x v="13"/>
  </r>
  <r>
    <x v="23"/>
    <x v="201"/>
    <x v="2"/>
    <x v="3"/>
    <x v="1"/>
    <x v="929"/>
    <x v="14"/>
    <x v="864"/>
    <x v="20"/>
  </r>
  <r>
    <x v="23"/>
    <x v="202"/>
    <x v="2"/>
    <x v="3"/>
    <x v="1"/>
    <x v="930"/>
    <x v="8"/>
    <x v="865"/>
    <x v="7"/>
  </r>
  <r>
    <x v="23"/>
    <x v="203"/>
    <x v="2"/>
    <x v="3"/>
    <x v="1"/>
    <x v="931"/>
    <x v="11"/>
    <x v="866"/>
    <x v="16"/>
  </r>
  <r>
    <x v="23"/>
    <x v="204"/>
    <x v="2"/>
    <x v="3"/>
    <x v="1"/>
    <x v="932"/>
    <x v="27"/>
    <x v="867"/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  <x v="0"/>
  </r>
  <r>
    <x v="4"/>
    <x v="4"/>
    <x v="4"/>
    <x v="4"/>
    <x v="4"/>
    <x v="4"/>
    <x v="4"/>
    <x v="4"/>
    <x v="4"/>
    <x v="4"/>
    <x v="3"/>
  </r>
  <r>
    <x v="5"/>
    <x v="5"/>
    <x v="5"/>
    <x v="5"/>
    <x v="5"/>
    <x v="5"/>
    <x v="5"/>
    <x v="5"/>
    <x v="5"/>
    <x v="5"/>
    <x v="1"/>
  </r>
  <r>
    <x v="6"/>
    <x v="6"/>
    <x v="6"/>
    <x v="6"/>
    <x v="6"/>
    <x v="6"/>
    <x v="6"/>
    <x v="6"/>
    <x v="6"/>
    <x v="6"/>
    <x v="0"/>
  </r>
  <r>
    <x v="7"/>
    <x v="7"/>
    <x v="7"/>
    <x v="7"/>
    <x v="7"/>
    <x v="7"/>
    <x v="7"/>
    <x v="7"/>
    <x v="7"/>
    <x v="7"/>
    <x v="0"/>
  </r>
  <r>
    <x v="8"/>
    <x v="8"/>
    <x v="8"/>
    <x v="8"/>
    <x v="8"/>
    <x v="8"/>
    <x v="8"/>
    <x v="8"/>
    <x v="8"/>
    <x v="8"/>
    <x v="2"/>
  </r>
  <r>
    <x v="9"/>
    <x v="9"/>
    <x v="9"/>
    <x v="9"/>
    <x v="9"/>
    <x v="9"/>
    <x v="9"/>
    <x v="9"/>
    <x v="9"/>
    <x v="9"/>
    <x v="1"/>
  </r>
  <r>
    <x v="10"/>
    <x v="10"/>
    <x v="10"/>
    <x v="10"/>
    <x v="10"/>
    <x v="10"/>
    <x v="10"/>
    <x v="10"/>
    <x v="10"/>
    <x v="1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  <x v="0"/>
  </r>
  <r>
    <x v="4"/>
    <x v="4"/>
    <x v="4"/>
    <x v="4"/>
    <x v="4"/>
    <x v="4"/>
    <x v="4"/>
    <x v="4"/>
    <x v="4"/>
    <x v="4"/>
    <x v="3"/>
  </r>
  <r>
    <x v="5"/>
    <x v="5"/>
    <x v="5"/>
    <x v="5"/>
    <x v="5"/>
    <x v="5"/>
    <x v="5"/>
    <x v="5"/>
    <x v="5"/>
    <x v="5"/>
    <x v="1"/>
  </r>
  <r>
    <x v="6"/>
    <x v="6"/>
    <x v="6"/>
    <x v="6"/>
    <x v="6"/>
    <x v="6"/>
    <x v="6"/>
    <x v="6"/>
    <x v="6"/>
    <x v="6"/>
    <x v="0"/>
  </r>
  <r>
    <x v="7"/>
    <x v="7"/>
    <x v="7"/>
    <x v="7"/>
    <x v="7"/>
    <x v="7"/>
    <x v="7"/>
    <x v="7"/>
    <x v="7"/>
    <x v="7"/>
    <x v="0"/>
  </r>
  <r>
    <x v="8"/>
    <x v="8"/>
    <x v="8"/>
    <x v="8"/>
    <x v="8"/>
    <x v="8"/>
    <x v="8"/>
    <x v="8"/>
    <x v="8"/>
    <x v="8"/>
    <x v="2"/>
  </r>
  <r>
    <x v="9"/>
    <x v="9"/>
    <x v="9"/>
    <x v="9"/>
    <x v="9"/>
    <x v="9"/>
    <x v="9"/>
    <x v="9"/>
    <x v="9"/>
    <x v="9"/>
    <x v="1"/>
  </r>
  <r>
    <x v="10"/>
    <x v="10"/>
    <x v="10"/>
    <x v="10"/>
    <x v="10"/>
    <x v="10"/>
    <x v="10"/>
    <x v="10"/>
    <x v="10"/>
    <x v="10"/>
    <x v="0"/>
  </r>
  <r>
    <x v="11"/>
    <x v="11"/>
    <x v="11"/>
    <x v="11"/>
    <x v="11"/>
    <x v="11"/>
    <x v="11"/>
    <x v="11"/>
    <x v="11"/>
    <x v="11"/>
    <x v="3"/>
  </r>
  <r>
    <x v="12"/>
    <x v="12"/>
    <x v="12"/>
    <x v="12"/>
    <x v="12"/>
    <x v="12"/>
    <x v="12"/>
    <x v="12"/>
    <x v="12"/>
    <x v="12"/>
    <x v="0"/>
  </r>
  <r>
    <x v="13"/>
    <x v="13"/>
    <x v="13"/>
    <x v="13"/>
    <x v="13"/>
    <x v="13"/>
    <x v="13"/>
    <x v="13"/>
    <x v="13"/>
    <x v="13"/>
    <x v="2"/>
  </r>
  <r>
    <x v="14"/>
    <x v="14"/>
    <x v="14"/>
    <x v="14"/>
    <x v="14"/>
    <x v="14"/>
    <x v="14"/>
    <x v="14"/>
    <x v="14"/>
    <x v="14"/>
    <x v="3"/>
  </r>
  <r>
    <x v="15"/>
    <x v="15"/>
    <x v="15"/>
    <x v="15"/>
    <x v="15"/>
    <x v="15"/>
    <x v="15"/>
    <x v="15"/>
    <x v="15"/>
    <x v="15"/>
    <x v="1"/>
  </r>
  <r>
    <x v="16"/>
    <x v="16"/>
    <x v="16"/>
    <x v="16"/>
    <x v="16"/>
    <x v="16"/>
    <x v="16"/>
    <x v="16"/>
    <x v="16"/>
    <x v="16"/>
    <x v="3"/>
  </r>
  <r>
    <x v="17"/>
    <x v="17"/>
    <x v="17"/>
    <x v="17"/>
    <x v="17"/>
    <x v="17"/>
    <x v="17"/>
    <x v="17"/>
    <x v="17"/>
    <x v="17"/>
    <x v="1"/>
  </r>
  <r>
    <x v="18"/>
    <x v="18"/>
    <x v="18"/>
    <x v="18"/>
    <x v="18"/>
    <x v="18"/>
    <x v="18"/>
    <x v="18"/>
    <x v="18"/>
    <x v="18"/>
    <x v="3"/>
  </r>
  <r>
    <x v="19"/>
    <x v="15"/>
    <x v="19"/>
    <x v="19"/>
    <x v="11"/>
    <x v="19"/>
    <x v="19"/>
    <x v="11"/>
    <x v="19"/>
    <x v="19"/>
    <x v="2"/>
  </r>
  <r>
    <x v="20"/>
    <x v="19"/>
    <x v="20"/>
    <x v="20"/>
    <x v="19"/>
    <x v="20"/>
    <x v="20"/>
    <x v="19"/>
    <x v="20"/>
    <x v="20"/>
    <x v="2"/>
  </r>
  <r>
    <x v="21"/>
    <x v="20"/>
    <x v="21"/>
    <x v="21"/>
    <x v="20"/>
    <x v="21"/>
    <x v="21"/>
    <x v="20"/>
    <x v="21"/>
    <x v="21"/>
    <x v="3"/>
  </r>
  <r>
    <x v="22"/>
    <x v="21"/>
    <x v="22"/>
    <x v="22"/>
    <x v="12"/>
    <x v="22"/>
    <x v="22"/>
    <x v="12"/>
    <x v="22"/>
    <x v="22"/>
    <x v="2"/>
  </r>
  <r>
    <x v="23"/>
    <x v="22"/>
    <x v="23"/>
    <x v="23"/>
    <x v="10"/>
    <x v="23"/>
    <x v="23"/>
    <x v="10"/>
    <x v="23"/>
    <x v="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8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A4:E29" firstHeaderRow="0" firstDataRow="1" firstDataCol="1"/>
  <pivotFields count="9">
    <pivotField axis="axisRow" compact="0" sortType="ascending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58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934">
        <item x="252"/>
        <item x="240"/>
        <item x="318"/>
        <item x="294"/>
        <item x="223"/>
        <item x="34"/>
        <item x="163"/>
        <item x="33"/>
        <item x="16"/>
        <item x="94"/>
        <item x="13"/>
        <item x="239"/>
        <item x="229"/>
        <item x="17"/>
        <item x="162"/>
        <item x="186"/>
        <item x="87"/>
        <item x="90"/>
        <item x="19"/>
        <item x="174"/>
        <item x="175"/>
        <item x="86"/>
        <item x="111"/>
        <item x="167"/>
        <item x="241"/>
        <item x="88"/>
        <item x="137"/>
        <item x="177"/>
        <item x="234"/>
        <item x="1"/>
        <item x="220"/>
        <item x="293"/>
        <item x="43"/>
        <item x="124"/>
        <item x="310"/>
        <item x="227"/>
        <item x="271"/>
        <item x="85"/>
        <item x="26"/>
        <item x="95"/>
        <item x="56"/>
        <item x="128"/>
        <item x="224"/>
        <item x="10"/>
        <item x="9"/>
        <item x="309"/>
        <item x="314"/>
        <item x="64"/>
        <item x="190"/>
        <item x="165"/>
        <item x="172"/>
        <item x="114"/>
        <item x="291"/>
        <item x="159"/>
        <item x="89"/>
        <item x="20"/>
        <item x="75"/>
        <item x="178"/>
        <item x="81"/>
        <item x="210"/>
        <item x="138"/>
        <item x="299"/>
        <item x="67"/>
        <item x="2"/>
        <item x="132"/>
        <item x="76"/>
        <item x="112"/>
        <item x="287"/>
        <item x="41"/>
        <item x="4"/>
        <item x="93"/>
        <item x="295"/>
        <item x="39"/>
        <item x="127"/>
        <item x="83"/>
        <item x="317"/>
        <item x="35"/>
        <item x="143"/>
        <item x="171"/>
        <item x="78"/>
        <item x="160"/>
        <item x="209"/>
        <item x="66"/>
        <item x="212"/>
        <item x="213"/>
        <item x="18"/>
        <item x="319"/>
        <item x="158"/>
        <item x="125"/>
        <item x="69"/>
        <item x="122"/>
        <item x="183"/>
        <item x="154"/>
        <item x="74"/>
        <item x="82"/>
        <item x="157"/>
        <item x="139"/>
        <item x="185"/>
        <item x="204"/>
        <item x="188"/>
        <item x="147"/>
        <item x="22"/>
        <item x="96"/>
        <item x="216"/>
        <item x="7"/>
        <item x="305"/>
        <item x="25"/>
        <item x="153"/>
        <item x="121"/>
        <item x="298"/>
        <item x="272"/>
        <item x="289"/>
        <item x="120"/>
        <item x="261"/>
        <item x="222"/>
        <item x="131"/>
        <item x="262"/>
        <item x="107"/>
        <item x="98"/>
        <item x="62"/>
        <item x="181"/>
        <item x="202"/>
        <item x="184"/>
        <item x="109"/>
        <item x="77"/>
        <item x="169"/>
        <item x="208"/>
        <item x="536"/>
        <item x="46"/>
        <item x="65"/>
        <item x="134"/>
        <item x="58"/>
        <item x="51"/>
        <item x="70"/>
        <item x="196"/>
        <item x="123"/>
        <item x="126"/>
        <item x="260"/>
        <item x="161"/>
        <item x="316"/>
        <item x="118"/>
        <item x="14"/>
        <item x="300"/>
        <item x="148"/>
        <item x="238"/>
        <item x="176"/>
        <item x="773"/>
        <item x="187"/>
        <item x="191"/>
        <item x="237"/>
        <item x="49"/>
        <item x="140"/>
        <item x="155"/>
        <item x="269"/>
        <item x="304"/>
        <item x="168"/>
        <item x="296"/>
        <item x="292"/>
        <item x="207"/>
        <item x="12"/>
        <item x="226"/>
        <item x="28"/>
        <item x="141"/>
        <item x="30"/>
        <item x="217"/>
        <item x="232"/>
        <item x="180"/>
        <item x="361"/>
        <item x="218"/>
        <item x="315"/>
        <item x="116"/>
        <item x="40"/>
        <item x="205"/>
        <item x="302"/>
        <item x="170"/>
        <item x="219"/>
        <item x="301"/>
        <item x="23"/>
        <item x="24"/>
        <item x="246"/>
        <item x="215"/>
        <item x="230"/>
        <item x="166"/>
        <item x="129"/>
        <item x="136"/>
        <item x="97"/>
        <item x="275"/>
        <item x="110"/>
        <item x="108"/>
        <item x="251"/>
        <item x="6"/>
        <item x="91"/>
        <item x="173"/>
        <item x="113"/>
        <item x="37"/>
        <item x="68"/>
        <item x="92"/>
        <item x="370"/>
        <item x="811"/>
        <item x="244"/>
        <item x="52"/>
        <item x="179"/>
        <item x="15"/>
        <item x="145"/>
        <item x="225"/>
        <item x="278"/>
        <item x="104"/>
        <item x="622"/>
        <item x="11"/>
        <item x="63"/>
        <item x="130"/>
        <item x="106"/>
        <item x="117"/>
        <item x="282"/>
        <item x="164"/>
        <item x="100"/>
        <item x="308"/>
        <item x="281"/>
        <item x="231"/>
        <item x="42"/>
        <item x="776"/>
        <item x="31"/>
        <item x="879"/>
        <item x="8"/>
        <item x="385"/>
        <item x="119"/>
        <item x="149"/>
        <item x="151"/>
        <item x="254"/>
        <item x="228"/>
        <item x="884"/>
        <item x="27"/>
        <item x="386"/>
        <item x="303"/>
        <item x="311"/>
        <item x="235"/>
        <item x="233"/>
        <item x="84"/>
        <item x="103"/>
        <item x="193"/>
        <item x="135"/>
        <item x="245"/>
        <item x="61"/>
        <item x="485"/>
        <item x="434"/>
        <item x="555"/>
        <item x="71"/>
        <item x="629"/>
        <item x="290"/>
        <item x="21"/>
        <item x="53"/>
        <item x="195"/>
        <item x="590"/>
        <item x="667"/>
        <item x="267"/>
        <item x="5"/>
        <item x="474"/>
        <item x="50"/>
        <item x="830"/>
        <item x="99"/>
        <item x="441"/>
        <item x="334"/>
        <item x="236"/>
        <item x="29"/>
        <item x="914"/>
        <item x="288"/>
        <item x="890"/>
        <item x="206"/>
        <item x="72"/>
        <item x="280"/>
        <item x="517"/>
        <item x="376"/>
        <item x="476"/>
        <item x="348"/>
        <item x="630"/>
        <item x="437"/>
        <item x="256"/>
        <item x="80"/>
        <item x="670"/>
        <item x="182"/>
        <item x="47"/>
        <item x="452"/>
        <item x="345"/>
        <item x="442"/>
        <item x="55"/>
        <item x="105"/>
        <item x="192"/>
        <item x="60"/>
        <item x="201"/>
        <item x="221"/>
        <item x="605"/>
        <item x="48"/>
        <item x="643"/>
        <item x="156"/>
        <item x="480"/>
        <item x="913"/>
        <item x="198"/>
        <item x="412"/>
        <item x="409"/>
        <item x="364"/>
        <item x="746"/>
        <item x="596"/>
        <item x="421"/>
        <item x="45"/>
        <item x="769"/>
        <item x="416"/>
        <item x="800"/>
        <item x="57"/>
        <item x="772"/>
        <item x="502"/>
        <item x="102"/>
        <item x="646"/>
        <item x="286"/>
        <item x="197"/>
        <item x="740"/>
        <item x="44"/>
        <item x="626"/>
        <item x="500"/>
        <item x="79"/>
        <item x="645"/>
        <item x="3"/>
        <item x="459"/>
        <item x="199"/>
        <item x="477"/>
        <item x="189"/>
        <item x="528"/>
        <item x="36"/>
        <item x="375"/>
        <item x="270"/>
        <item x="701"/>
        <item x="432"/>
        <item x="805"/>
        <item x="453"/>
        <item x="542"/>
        <item x="469"/>
        <item x="392"/>
        <item x="200"/>
        <item x="142"/>
        <item x="731"/>
        <item x="101"/>
        <item x="389"/>
        <item x="73"/>
        <item x="390"/>
        <item x="273"/>
        <item x="297"/>
        <item x="883"/>
        <item x="431"/>
        <item x="248"/>
        <item x="668"/>
        <item x="32"/>
        <item x="688"/>
        <item x="700"/>
        <item x="268"/>
        <item x="369"/>
        <item x="619"/>
        <item x="504"/>
        <item x="918"/>
        <item x="925"/>
        <item x="448"/>
        <item x="920"/>
        <item x="510"/>
        <item x="335"/>
        <item x="741"/>
        <item x="831"/>
        <item x="59"/>
        <item x="763"/>
        <item x="571"/>
        <item x="478"/>
        <item x="627"/>
        <item x="860"/>
        <item x="283"/>
        <item x="921"/>
        <item x="697"/>
        <item x="748"/>
        <item x="115"/>
        <item x="758"/>
        <item x="38"/>
        <item x="0"/>
        <item x="475"/>
        <item x="458"/>
        <item x="761"/>
        <item x="617"/>
        <item x="312"/>
        <item x="881"/>
        <item x="900"/>
        <item x="656"/>
        <item x="639"/>
        <item x="765"/>
        <item x="492"/>
        <item x="277"/>
        <item x="472"/>
        <item x="595"/>
        <item x="633"/>
        <item x="880"/>
        <item x="671"/>
        <item x="702"/>
        <item x="531"/>
        <item x="54"/>
        <item x="907"/>
        <item x="778"/>
        <item x="775"/>
        <item x="917"/>
        <item x="874"/>
        <item x="438"/>
        <item x="243"/>
        <item x="276"/>
        <item x="844"/>
        <item x="782"/>
        <item x="503"/>
        <item x="693"/>
        <item x="557"/>
        <item x="823"/>
        <item x="242"/>
        <item x="150"/>
        <item x="699"/>
        <item x="203"/>
        <item x="726"/>
        <item x="736"/>
        <item x="603"/>
        <item x="919"/>
        <item x="585"/>
        <item x="774"/>
        <item x="801"/>
        <item x="749"/>
        <item x="757"/>
        <item x="529"/>
        <item x="257"/>
        <item x="644"/>
        <item x="690"/>
        <item x="566"/>
        <item x="388"/>
        <item x="384"/>
        <item x="259"/>
        <item x="359"/>
        <item x="435"/>
        <item x="255"/>
        <item x="601"/>
        <item x="578"/>
        <item x="810"/>
        <item x="211"/>
        <item x="247"/>
        <item x="640"/>
        <item x="784"/>
        <item x="336"/>
        <item x="333"/>
        <item x="449"/>
        <item x="444"/>
        <item x="591"/>
        <item x="146"/>
        <item x="568"/>
        <item x="783"/>
        <item x="378"/>
        <item x="250"/>
        <item x="648"/>
        <item x="689"/>
        <item x="532"/>
        <item x="489"/>
        <item x="687"/>
        <item x="497"/>
        <item x="383"/>
        <item x="579"/>
        <item x="621"/>
        <item x="655"/>
        <item x="524"/>
        <item x="569"/>
        <item x="509"/>
        <item x="424"/>
        <item x="695"/>
        <item x="402"/>
        <item x="264"/>
        <item x="886"/>
        <item x="565"/>
        <item x="606"/>
        <item x="631"/>
        <item x="471"/>
        <item x="922"/>
        <item x="888"/>
        <item x="682"/>
        <item x="368"/>
        <item x="583"/>
        <item x="258"/>
        <item x="486"/>
        <item x="342"/>
        <item x="832"/>
        <item x="394"/>
        <item x="285"/>
        <item x="133"/>
        <item x="599"/>
        <item x="481"/>
        <item x="546"/>
        <item x="652"/>
        <item x="307"/>
        <item x="847"/>
        <item x="673"/>
        <item x="350"/>
        <item x="877"/>
        <item x="592"/>
        <item x="930"/>
        <item x="816"/>
        <item x="766"/>
        <item x="533"/>
        <item x="742"/>
        <item x="609"/>
        <item x="253"/>
        <item x="903"/>
        <item x="144"/>
        <item x="650"/>
        <item x="635"/>
        <item x="829"/>
        <item x="885"/>
        <item x="436"/>
        <item x="284"/>
        <item x="698"/>
        <item x="493"/>
        <item x="908"/>
        <item x="534"/>
        <item x="263"/>
        <item x="344"/>
        <item x="898"/>
        <item x="537"/>
        <item x="926"/>
        <item x="756"/>
        <item x="889"/>
        <item x="484"/>
        <item x="924"/>
        <item x="915"/>
        <item x="875"/>
        <item x="587"/>
        <item x="512"/>
        <item x="513"/>
        <item x="429"/>
        <item x="770"/>
        <item x="556"/>
        <item x="638"/>
        <item x="647"/>
        <item x="580"/>
        <item x="620"/>
        <item x="641"/>
        <item x="719"/>
        <item x="400"/>
        <item x="516"/>
        <item x="634"/>
        <item x="684"/>
        <item x="923"/>
        <item x="349"/>
        <item x="743"/>
        <item x="777"/>
        <item x="675"/>
        <item x="931"/>
        <item x="916"/>
        <item x="899"/>
        <item x="545"/>
        <item x="306"/>
        <item x="597"/>
        <item x="734"/>
        <item x="582"/>
        <item x="691"/>
        <item x="892"/>
        <item x="651"/>
        <item x="490"/>
        <item x="387"/>
        <item x="415"/>
        <item x="780"/>
        <item x="521"/>
        <item x="194"/>
        <item x="906"/>
        <item x="909"/>
        <item x="543"/>
        <item x="373"/>
        <item x="932"/>
        <item x="852"/>
        <item x="642"/>
        <item x="737"/>
        <item x="868"/>
        <item x="654"/>
        <item x="488"/>
        <item x="313"/>
        <item x="381"/>
        <item x="553"/>
        <item x="341"/>
        <item x="865"/>
        <item x="279"/>
        <item x="722"/>
        <item x="214"/>
        <item x="878"/>
        <item x="152"/>
        <item x="600"/>
        <item x="902"/>
        <item x="843"/>
        <item x="495"/>
        <item x="439"/>
        <item x="428"/>
        <item x="754"/>
        <item x="696"/>
        <item x="398"/>
        <item x="274"/>
        <item x="499"/>
        <item x="372"/>
        <item x="328"/>
        <item x="837"/>
        <item x="893"/>
        <item x="574"/>
        <item x="738"/>
        <item x="683"/>
        <item x="479"/>
        <item x="538"/>
        <item x="322"/>
        <item x="419"/>
        <item x="806"/>
        <item x="347"/>
        <item x="498"/>
        <item x="781"/>
        <item x="575"/>
        <item x="366"/>
        <item x="445"/>
        <item x="767"/>
        <item x="593"/>
        <item x="929"/>
        <item x="755"/>
        <item x="505"/>
        <item x="669"/>
        <item x="352"/>
        <item x="266"/>
        <item x="636"/>
        <item x="672"/>
        <item x="762"/>
        <item x="552"/>
        <item x="674"/>
        <item x="470"/>
        <item x="822"/>
        <item x="658"/>
        <item x="367"/>
        <item x="760"/>
        <item x="750"/>
        <item x="451"/>
        <item x="744"/>
        <item x="721"/>
        <item x="649"/>
        <item x="483"/>
        <item x="768"/>
        <item x="849"/>
        <item x="321"/>
        <item x="751"/>
        <item x="602"/>
        <item x="807"/>
        <item x="535"/>
        <item x="443"/>
        <item x="391"/>
        <item x="664"/>
        <item x="547"/>
        <item x="554"/>
        <item x="598"/>
        <item x="467"/>
        <item x="539"/>
        <item x="465"/>
        <item x="708"/>
        <item x="628"/>
        <item x="661"/>
        <item x="637"/>
        <item x="653"/>
        <item x="588"/>
        <item x="379"/>
        <item x="525"/>
        <item x="494"/>
        <item x="356"/>
        <item x="771"/>
        <item x="527"/>
        <item x="559"/>
        <item x="716"/>
        <item x="718"/>
        <item x="862"/>
        <item x="747"/>
        <item x="739"/>
        <item x="338"/>
        <item x="380"/>
        <item x="586"/>
        <item x="894"/>
        <item x="657"/>
        <item x="357"/>
        <item x="457"/>
        <item x="804"/>
        <item x="745"/>
        <item x="827"/>
        <item x="663"/>
        <item x="927"/>
        <item x="707"/>
        <item x="676"/>
        <item x="589"/>
        <item x="343"/>
        <item x="895"/>
        <item x="896"/>
        <item x="608"/>
        <item x="594"/>
        <item x="325"/>
        <item x="511"/>
        <item x="450"/>
        <item x="712"/>
        <item x="764"/>
        <item x="814"/>
        <item x="468"/>
        <item x="456"/>
        <item x="809"/>
        <item x="433"/>
        <item x="482"/>
        <item x="821"/>
        <item x="632"/>
        <item x="491"/>
        <item x="464"/>
        <item x="812"/>
        <item x="677"/>
        <item x="733"/>
        <item x="871"/>
        <item x="508"/>
        <item x="506"/>
        <item x="728"/>
        <item x="798"/>
        <item x="320"/>
        <item x="551"/>
        <item x="339"/>
        <item x="692"/>
        <item x="526"/>
        <item x="791"/>
        <item x="426"/>
        <item x="530"/>
        <item x="616"/>
        <item x="872"/>
        <item x="327"/>
        <item x="679"/>
        <item x="440"/>
        <item x="705"/>
        <item x="324"/>
        <item x="873"/>
        <item x="581"/>
        <item x="501"/>
        <item x="425"/>
        <item x="840"/>
        <item x="779"/>
        <item x="824"/>
        <item x="887"/>
        <item x="564"/>
        <item x="413"/>
        <item x="839"/>
        <item x="611"/>
        <item x="572"/>
        <item x="729"/>
        <item x="928"/>
        <item x="803"/>
        <item x="604"/>
        <item x="353"/>
        <item x="466"/>
        <item x="869"/>
        <item x="614"/>
        <item x="882"/>
        <item x="623"/>
        <item x="786"/>
        <item x="374"/>
        <item x="833"/>
        <item x="625"/>
        <item x="732"/>
        <item x="427"/>
        <item x="455"/>
        <item x="759"/>
        <item x="714"/>
        <item x="473"/>
        <item x="422"/>
        <item x="382"/>
        <item x="876"/>
        <item x="363"/>
        <item x="713"/>
        <item x="859"/>
        <item x="573"/>
        <item x="835"/>
        <item x="857"/>
        <item x="912"/>
        <item x="808"/>
        <item x="730"/>
        <item x="735"/>
        <item x="567"/>
        <item x="396"/>
        <item x="487"/>
        <item x="584"/>
        <item x="550"/>
        <item x="813"/>
        <item x="265"/>
        <item x="395"/>
        <item x="725"/>
        <item x="407"/>
        <item x="624"/>
        <item x="720"/>
        <item x="855"/>
        <item x="870"/>
        <item x="563"/>
        <item x="856"/>
        <item x="838"/>
        <item x="560"/>
        <item x="685"/>
        <item x="615"/>
        <item x="249"/>
        <item x="507"/>
        <item x="562"/>
        <item x="861"/>
        <item x="371"/>
        <item x="854"/>
        <item x="331"/>
        <item x="891"/>
        <item x="393"/>
        <item x="752"/>
        <item x="826"/>
        <item x="817"/>
        <item x="836"/>
        <item x="787"/>
        <item x="613"/>
        <item x="845"/>
        <item x="790"/>
        <item x="515"/>
        <item x="901"/>
        <item x="337"/>
        <item x="446"/>
        <item x="423"/>
        <item x="549"/>
        <item x="462"/>
        <item x="662"/>
        <item x="351"/>
        <item x="842"/>
        <item x="727"/>
        <item x="346"/>
        <item x="397"/>
        <item x="694"/>
        <item x="358"/>
        <item x="659"/>
        <item x="717"/>
        <item x="401"/>
        <item x="851"/>
        <item x="406"/>
        <item x="789"/>
        <item x="403"/>
        <item x="815"/>
        <item x="340"/>
        <item x="678"/>
        <item x="519"/>
        <item x="799"/>
        <item x="607"/>
        <item x="330"/>
        <item x="704"/>
        <item x="404"/>
        <item x="793"/>
        <item x="329"/>
        <item x="544"/>
        <item x="911"/>
        <item x="802"/>
        <item x="541"/>
        <item x="785"/>
        <item x="326"/>
        <item x="753"/>
        <item x="408"/>
        <item x="709"/>
        <item x="332"/>
        <item x="570"/>
        <item x="897"/>
        <item x="399"/>
        <item x="576"/>
        <item x="853"/>
        <item x="797"/>
        <item x="665"/>
        <item x="686"/>
        <item x="612"/>
        <item x="703"/>
        <item x="794"/>
        <item x="828"/>
        <item x="561"/>
        <item x="454"/>
        <item x="710"/>
        <item x="848"/>
        <item x="418"/>
        <item x="796"/>
        <item x="420"/>
        <item x="841"/>
        <item x="522"/>
        <item x="792"/>
        <item x="681"/>
        <item x="864"/>
        <item x="666"/>
        <item x="910"/>
        <item x="354"/>
        <item x="867"/>
        <item x="660"/>
        <item x="548"/>
        <item x="558"/>
        <item x="417"/>
        <item x="365"/>
        <item x="795"/>
        <item x="518"/>
        <item x="514"/>
        <item x="904"/>
        <item x="430"/>
        <item x="618"/>
        <item x="496"/>
        <item x="463"/>
        <item x="540"/>
        <item x="818"/>
        <item x="447"/>
        <item x="680"/>
        <item x="820"/>
        <item x="825"/>
        <item x="461"/>
        <item x="834"/>
        <item x="706"/>
        <item x="323"/>
        <item x="723"/>
        <item x="846"/>
        <item x="850"/>
        <item x="715"/>
        <item x="858"/>
        <item x="523"/>
        <item x="360"/>
        <item x="405"/>
        <item x="577"/>
        <item x="866"/>
        <item x="520"/>
        <item x="410"/>
        <item x="377"/>
        <item x="711"/>
        <item x="788"/>
        <item x="905"/>
        <item x="460"/>
        <item x="819"/>
        <item x="610"/>
        <item x="724"/>
        <item x="362"/>
        <item x="414"/>
        <item x="355"/>
        <item x="863"/>
        <item x="411"/>
        <item t="default"/>
      </items>
    </pivotField>
    <pivotField dataField="1" compact="0" showAll="0">
      <items count="183">
        <item sd="0" x="1"/>
        <item sd="0" x="4"/>
        <item sd="0" x="5"/>
        <item sd="0" x="6"/>
        <item sd="0" x="3"/>
        <item sd="0" x="12"/>
        <item x="2"/>
        <item x="9"/>
        <item x="11"/>
        <item x="10"/>
        <item x="31"/>
        <item x="7"/>
        <item x="8"/>
        <item x="0"/>
        <item x="23"/>
        <item x="32"/>
        <item x="122"/>
        <item x="95"/>
        <item x="18"/>
        <item x="15"/>
        <item x="27"/>
        <item x="83"/>
        <item x="21"/>
        <item x="13"/>
        <item x="14"/>
        <item x="19"/>
        <item x="25"/>
        <item x="22"/>
        <item x="35"/>
        <item x="38"/>
        <item x="85"/>
        <item x="92"/>
        <item x="36"/>
        <item x="28"/>
        <item x="42"/>
        <item x="17"/>
        <item x="56"/>
        <item x="26"/>
        <item x="52"/>
        <item x="105"/>
        <item x="20"/>
        <item x="96"/>
        <item x="47"/>
        <item x="141"/>
        <item x="50"/>
        <item x="37"/>
        <item x="104"/>
        <item x="30"/>
        <item x="16"/>
        <item x="74"/>
        <item x="48"/>
        <item x="40"/>
        <item x="87"/>
        <item x="81"/>
        <item x="33"/>
        <item x="34"/>
        <item x="103"/>
        <item x="82"/>
        <item x="116"/>
        <item x="63"/>
        <item x="123"/>
        <item x="178"/>
        <item x="60"/>
        <item x="121"/>
        <item x="90"/>
        <item x="93"/>
        <item x="73"/>
        <item x="66"/>
        <item x="45"/>
        <item x="176"/>
        <item x="139"/>
        <item x="113"/>
        <item x="152"/>
        <item x="135"/>
        <item x="67"/>
        <item x="62"/>
        <item x="161"/>
        <item x="130"/>
        <item x="71"/>
        <item x="65"/>
        <item x="138"/>
        <item x="127"/>
        <item x="119"/>
        <item x="140"/>
        <item x="68"/>
        <item x="114"/>
        <item x="80"/>
        <item x="154"/>
        <item x="44"/>
        <item x="78"/>
        <item x="162"/>
        <item x="143"/>
        <item x="43"/>
        <item x="69"/>
        <item x="41"/>
        <item x="117"/>
        <item x="177"/>
        <item x="151"/>
        <item x="153"/>
        <item x="168"/>
        <item x="51"/>
        <item x="46"/>
        <item x="29"/>
        <item x="24"/>
        <item x="70"/>
        <item x="115"/>
        <item x="53"/>
        <item x="79"/>
        <item x="75"/>
        <item x="98"/>
        <item x="110"/>
        <item x="57"/>
        <item x="91"/>
        <item x="155"/>
        <item x="49"/>
        <item x="166"/>
        <item x="175"/>
        <item x="108"/>
        <item x="165"/>
        <item x="144"/>
        <item x="124"/>
        <item x="112"/>
        <item x="72"/>
        <item x="94"/>
        <item x="86"/>
        <item x="157"/>
        <item x="120"/>
        <item x="133"/>
        <item x="84"/>
        <item x="61"/>
        <item x="89"/>
        <item x="170"/>
        <item x="101"/>
        <item x="107"/>
        <item x="146"/>
        <item x="147"/>
        <item x="131"/>
        <item x="111"/>
        <item x="179"/>
        <item x="54"/>
        <item x="99"/>
        <item x="39"/>
        <item x="142"/>
        <item x="125"/>
        <item x="126"/>
        <item x="156"/>
        <item x="174"/>
        <item x="102"/>
        <item x="167"/>
        <item x="181"/>
        <item x="148"/>
        <item x="77"/>
        <item x="137"/>
        <item x="88"/>
        <item x="109"/>
        <item x="136"/>
        <item x="64"/>
        <item x="172"/>
        <item x="100"/>
        <item x="134"/>
        <item x="132"/>
        <item x="150"/>
        <item x="97"/>
        <item x="106"/>
        <item x="118"/>
        <item x="169"/>
        <item x="129"/>
        <item x="149"/>
        <item x="171"/>
        <item x="180"/>
        <item x="158"/>
        <item x="163"/>
        <item x="58"/>
        <item x="160"/>
        <item x="128"/>
        <item x="164"/>
        <item x="59"/>
        <item x="76"/>
        <item x="145"/>
        <item x="173"/>
        <item x="159"/>
        <item x="55"/>
        <item t="default"/>
      </items>
    </pivotField>
    <pivotField dataField="1" compact="0" numFmtId="177" showAll="0">
      <items count="869">
        <item x="262"/>
        <item x="88"/>
        <item x="144"/>
        <item x="232"/>
        <item x="139"/>
        <item x="41"/>
        <item x="16"/>
        <item x="92"/>
        <item x="111"/>
        <item x="77"/>
        <item x="55"/>
        <item x="267"/>
        <item x="103"/>
        <item x="82"/>
        <item x="155"/>
        <item x="102"/>
        <item x="183"/>
        <item x="87"/>
        <item x="156"/>
        <item x="162"/>
        <item x="89"/>
        <item x="59"/>
        <item x="26"/>
        <item x="153"/>
        <item x="99"/>
        <item x="2"/>
        <item x="258"/>
        <item x="17"/>
        <item x="64"/>
        <item x="9"/>
        <item x="197"/>
        <item x="12"/>
        <item x="53"/>
        <item x="10"/>
        <item x="71"/>
        <item x="74"/>
        <item x="61"/>
        <item x="263"/>
        <item x="78"/>
        <item x="105"/>
        <item x="66"/>
        <item x="67"/>
        <item x="37"/>
        <item x="119"/>
        <item x="63"/>
        <item x="7"/>
        <item x="72"/>
        <item x="166"/>
        <item x="146"/>
        <item x="32"/>
        <item x="143"/>
        <item x="192"/>
        <item x="712"/>
        <item x="13"/>
        <item x="4"/>
        <item x="270"/>
        <item x="33"/>
        <item x="80"/>
        <item x="94"/>
        <item x="84"/>
        <item x="39"/>
        <item x="129"/>
        <item x="81"/>
        <item x="19"/>
        <item x="1"/>
        <item x="138"/>
        <item x="417"/>
        <item x="112"/>
        <item x="20"/>
        <item x="382"/>
        <item x="133"/>
        <item x="195"/>
        <item x="8"/>
        <item x="357"/>
        <item x="49"/>
        <item x="91"/>
        <item x="83"/>
        <item x="182"/>
        <item x="581"/>
        <item x="73"/>
        <item x="164"/>
        <item x="44"/>
        <item x="223"/>
        <item x="124"/>
        <item x="22"/>
        <item x="142"/>
        <item x="104"/>
        <item x="333"/>
        <item x="458"/>
        <item x="203"/>
        <item x="255"/>
        <item x="151"/>
        <item x="446"/>
        <item x="163"/>
        <item x="116"/>
        <item x="113"/>
        <item x="334"/>
        <item x="18"/>
        <item x="50"/>
        <item x="147"/>
        <item x="190"/>
        <item x="194"/>
        <item x="253"/>
        <item x="193"/>
        <item x="125"/>
        <item x="251"/>
        <item x="25"/>
        <item x="152"/>
        <item x="23"/>
        <item x="24"/>
        <item x="62"/>
        <item x="158"/>
        <item x="109"/>
        <item x="423"/>
        <item x="248"/>
        <item x="14"/>
        <item x="154"/>
        <item x="815"/>
        <item x="90"/>
        <item x="444"/>
        <item x="97"/>
        <item x="117"/>
        <item x="386"/>
        <item x="141"/>
        <item x="93"/>
        <item x="196"/>
        <item x="121"/>
        <item x="530"/>
        <item x="159"/>
        <item x="820"/>
        <item x="545"/>
        <item x="126"/>
        <item x="115"/>
        <item x="324"/>
        <item x="568"/>
        <item x="367"/>
        <item x="313"/>
        <item x="58"/>
        <item x="86"/>
        <item x="161"/>
        <item x="268"/>
        <item x="178"/>
        <item x="149"/>
        <item x="269"/>
        <item x="167"/>
        <item x="604"/>
        <item x="187"/>
        <item x="65"/>
        <item x="204"/>
        <item x="114"/>
        <item x="412"/>
        <item x="295"/>
        <item x="35"/>
        <item x="238"/>
        <item x="256"/>
        <item x="246"/>
        <item x="189"/>
        <item x="118"/>
        <item x="98"/>
        <item x="57"/>
        <item x="38"/>
        <item x="127"/>
        <item x="150"/>
        <item x="107"/>
        <item x="188"/>
        <item x="298"/>
        <item x="181"/>
        <item x="230"/>
        <item x="40"/>
        <item x="254"/>
        <item x="47"/>
        <item x="21"/>
        <item x="79"/>
        <item x="100"/>
        <item x="11"/>
        <item x="849"/>
        <item x="76"/>
        <item x="235"/>
        <item x="396"/>
        <item x="123"/>
        <item x="402"/>
        <item x="200"/>
        <item x="60"/>
        <item x="180"/>
        <item x="95"/>
        <item x="172"/>
        <item x="214"/>
        <item x="27"/>
        <item x="420"/>
        <item x="169"/>
        <item x="85"/>
        <item x="29"/>
        <item x="148"/>
        <item x="826"/>
        <item x="101"/>
        <item x="536"/>
        <item x="68"/>
        <item x="323"/>
        <item x="160"/>
        <item x="202"/>
        <item x="222"/>
        <item x="157"/>
        <item x="145"/>
        <item x="264"/>
        <item x="75"/>
        <item x="209"/>
        <item x="198"/>
        <item x="186"/>
        <item x="442"/>
        <item x="683"/>
        <item x="418"/>
        <item x="108"/>
        <item x="241"/>
        <item x="6"/>
        <item x="747"/>
        <item x="377"/>
        <item x="52"/>
        <item x="860"/>
        <item x="250"/>
        <item x="218"/>
        <item x="45"/>
        <item x="706"/>
        <item x="445"/>
        <item x="110"/>
        <item x="593"/>
        <item x="677"/>
        <item x="199"/>
        <item x="401"/>
        <item x="134"/>
        <item x="709"/>
        <item x="378"/>
        <item x="122"/>
        <item x="179"/>
        <item x="495"/>
        <item x="419"/>
        <item x="28"/>
        <item x="48"/>
        <item x="583"/>
        <item x="511"/>
        <item x="392"/>
        <item x="207"/>
        <item x="565"/>
        <item x="216"/>
        <item x="140"/>
        <item x="208"/>
        <item x="557"/>
        <item x="261"/>
        <item x="3"/>
        <item x="421"/>
        <item x="720"/>
        <item x="240"/>
        <item x="46"/>
        <item x="30"/>
        <item x="506"/>
        <item x="131"/>
        <item x="766"/>
        <item x="5"/>
        <item x="383"/>
        <item x="257"/>
        <item x="69"/>
        <item x="228"/>
        <item x="607"/>
        <item x="668"/>
        <item x="338"/>
        <item x="566"/>
        <item x="318"/>
        <item x="34"/>
        <item x="136"/>
        <item x="56"/>
        <item x="15"/>
        <item x="337"/>
        <item x="201"/>
        <item x="340"/>
        <item x="96"/>
        <item x="171"/>
        <item x="663"/>
        <item x="168"/>
        <item x="796"/>
        <item x="174"/>
        <item x="482"/>
        <item x="43"/>
        <item x="819"/>
        <item x="51"/>
        <item x="415"/>
        <item x="817"/>
        <item x="559"/>
        <item x="348"/>
        <item x="736"/>
        <item x="342"/>
        <item x="592"/>
        <item x="285"/>
        <item x="434"/>
        <item x="249"/>
        <item x="175"/>
        <item x="451"/>
        <item x="710"/>
        <item x="191"/>
        <item x="247"/>
        <item x="245"/>
        <item x="518"/>
        <item x="519"/>
        <item x="700"/>
        <item x="587"/>
        <item x="388"/>
        <item x="469"/>
        <item x="173"/>
        <item x="741"/>
        <item x="176"/>
        <item x="54"/>
        <item x="42"/>
        <item x="718"/>
        <item x="698"/>
        <item x="719"/>
        <item x="866"/>
        <item x="414"/>
        <item x="678"/>
        <item x="252"/>
        <item x="380"/>
        <item x="350"/>
        <item x="571"/>
        <item x="637"/>
        <item x="525"/>
        <item x="531"/>
        <item x="711"/>
        <item x="497"/>
        <item x="714"/>
        <item x="685"/>
        <item x="393"/>
        <item x="695"/>
        <item x="31"/>
        <item x="638"/>
        <item x="855"/>
        <item x="509"/>
        <item x="331"/>
        <item x="535"/>
        <item x="780"/>
        <item x="853"/>
        <item x="605"/>
        <item x="702"/>
        <item x="362"/>
        <item x="816"/>
        <item x="508"/>
        <item x="836"/>
        <item x="585"/>
        <item x="856"/>
        <item x="472"/>
        <item x="70"/>
        <item x="843"/>
        <item x="543"/>
        <item x="439"/>
        <item x="686"/>
        <item x="309"/>
        <item x="242"/>
        <item x="857"/>
        <item x="229"/>
        <item x="0"/>
        <item x="284"/>
        <item x="861"/>
        <item x="431"/>
        <item x="128"/>
        <item x="694"/>
        <item x="326"/>
        <item x="625"/>
        <item x="165"/>
        <item x="673"/>
        <item x="852"/>
        <item x="541"/>
        <item x="865"/>
        <item x="265"/>
        <item x="588"/>
        <item x="106"/>
        <item x="505"/>
        <item x="211"/>
        <item x="424"/>
        <item x="36"/>
        <item x="523"/>
        <item x="767"/>
        <item x="577"/>
        <item x="634"/>
        <item x="589"/>
        <item x="427"/>
        <item x="336"/>
        <item x="608"/>
        <item x="428"/>
        <item x="532"/>
        <item x="854"/>
        <item x="759"/>
        <item x="546"/>
        <item x="473"/>
        <item x="470"/>
        <item x="584"/>
        <item x="381"/>
        <item x="332"/>
        <item x="569"/>
        <item x="582"/>
        <item x="639"/>
        <item x="630"/>
        <item x="286"/>
        <item x="292"/>
        <item x="578"/>
        <item x="591"/>
        <item x="317"/>
        <item x="561"/>
        <item x="233"/>
        <item x="810"/>
        <item x="737"/>
        <item x="237"/>
        <item x="858"/>
        <item x="231"/>
        <item x="219"/>
        <item x="370"/>
        <item x="435"/>
        <item x="838"/>
        <item x="447"/>
        <item x="217"/>
        <item x="384"/>
        <item x="520"/>
        <item x="713"/>
        <item x="135"/>
        <item x="716"/>
        <item x="375"/>
        <item x="656"/>
        <item x="300"/>
        <item x="839"/>
        <item x="579"/>
        <item x="627"/>
        <item x="430"/>
        <item x="813"/>
        <item x="859"/>
        <item x="527"/>
        <item x="867"/>
        <item x="522"/>
        <item x="636"/>
        <item x="465"/>
        <item x="703"/>
        <item x="206"/>
        <item x="279"/>
        <item x="236"/>
        <item x="452"/>
        <item x="437"/>
        <item x="132"/>
        <item x="844"/>
        <item x="549"/>
        <item x="205"/>
        <item x="321"/>
        <item x="632"/>
        <item x="486"/>
        <item x="462"/>
        <item x="120"/>
        <item x="822"/>
        <item x="294"/>
        <item x="619"/>
        <item x="821"/>
        <item x="783"/>
        <item x="801"/>
        <item x="824"/>
        <item x="626"/>
        <item x="539"/>
        <item x="177"/>
        <item x="395"/>
        <item x="422"/>
        <item x="560"/>
        <item x="213"/>
        <item x="260"/>
        <item x="717"/>
        <item x="299"/>
        <item x="408"/>
        <item x="346"/>
        <item x="811"/>
        <item x="365"/>
        <item x="225"/>
        <item x="779"/>
        <item x="184"/>
        <item x="572"/>
        <item x="477"/>
        <item x="432"/>
        <item x="825"/>
        <item x="707"/>
        <item x="374"/>
        <item x="864"/>
        <item x="680"/>
        <item x="514"/>
        <item x="850"/>
        <item x="457"/>
        <item x="483"/>
        <item x="576"/>
        <item x="320"/>
        <item x="580"/>
        <item x="454"/>
        <item x="768"/>
        <item x="273"/>
        <item x="635"/>
        <item x="291"/>
        <item x="389"/>
        <item x="691"/>
        <item x="573"/>
        <item x="842"/>
        <item x="440"/>
        <item x="426"/>
        <item x="746"/>
        <item x="210"/>
        <item x="453"/>
        <item x="835"/>
        <item x="329"/>
        <item x="244"/>
        <item x="220"/>
        <item x="834"/>
        <item x="851"/>
        <item x="693"/>
        <item x="679"/>
        <item x="659"/>
        <item x="788"/>
        <item x="624"/>
        <item x="590"/>
        <item x="441"/>
        <item x="671"/>
        <item x="610"/>
        <item x="804"/>
        <item x="474"/>
        <item x="130"/>
        <item x="828"/>
        <item x="302"/>
        <item x="540"/>
        <item x="845"/>
        <item x="537"/>
        <item x="335"/>
        <item x="485"/>
        <item x="675"/>
        <item x="674"/>
        <item x="533"/>
        <item x="272"/>
        <item x="493"/>
        <item x="259"/>
        <item x="586"/>
        <item x="450"/>
        <item x="276"/>
        <item x="814"/>
        <item x="752"/>
        <item x="785"/>
        <item x="628"/>
        <item x="499"/>
        <item x="221"/>
        <item x="621"/>
        <item x="496"/>
        <item x="413"/>
        <item x="612"/>
        <item x="243"/>
        <item x="687"/>
        <item x="475"/>
        <item x="765"/>
        <item x="862"/>
        <item x="315"/>
        <item x="306"/>
        <item x="215"/>
        <item x="407"/>
        <item x="387"/>
        <item x="360"/>
        <item x="515"/>
        <item x="224"/>
        <item x="688"/>
        <item x="567"/>
        <item x="601"/>
        <item x="448"/>
        <item x="400"/>
        <item x="410"/>
        <item x="316"/>
        <item x="307"/>
        <item x="681"/>
        <item x="699"/>
        <item x="278"/>
        <item x="399"/>
        <item x="328"/>
        <item x="266"/>
        <item x="645"/>
        <item x="542"/>
        <item x="655"/>
        <item x="170"/>
        <item x="692"/>
        <item x="829"/>
        <item x="185"/>
        <item x="425"/>
        <item x="633"/>
        <item x="394"/>
        <item x="715"/>
        <item x="704"/>
        <item x="697"/>
        <item x="658"/>
        <item x="449"/>
        <item x="327"/>
        <item x="574"/>
        <item x="379"/>
        <item x="288"/>
        <item x="297"/>
        <item x="528"/>
        <item x="653"/>
        <item x="478"/>
        <item x="409"/>
        <item x="339"/>
        <item x="271"/>
        <item x="526"/>
        <item x="798"/>
        <item x="665"/>
        <item x="598"/>
        <item x="492"/>
        <item x="411"/>
        <item x="436"/>
        <item x="620"/>
        <item x="606"/>
        <item x="548"/>
        <item x="476"/>
        <item x="773"/>
        <item x="758"/>
        <item x="642"/>
        <item x="385"/>
        <item x="538"/>
        <item x="512"/>
        <item x="137"/>
        <item x="708"/>
        <item x="494"/>
        <item x="504"/>
        <item x="534"/>
        <item x="575"/>
        <item x="595"/>
        <item x="479"/>
        <item x="556"/>
        <item x="487"/>
        <item x="742"/>
        <item x="293"/>
        <item x="705"/>
        <item x="303"/>
        <item x="676"/>
        <item x="227"/>
        <item x="433"/>
        <item x="289"/>
        <item x="743"/>
        <item x="684"/>
        <item x="570"/>
        <item x="239"/>
        <item x="275"/>
        <item x="507"/>
        <item x="529"/>
        <item x="609"/>
        <item x="600"/>
        <item x="372"/>
        <item x="830"/>
        <item x="701"/>
        <item x="234"/>
        <item x="863"/>
        <item x="594"/>
        <item x="644"/>
        <item x="521"/>
        <item x="468"/>
        <item x="466"/>
        <item x="491"/>
        <item x="355"/>
        <item x="416"/>
        <item x="551"/>
        <item x="832"/>
        <item x="682"/>
        <item x="649"/>
        <item x="611"/>
        <item x="471"/>
        <item x="443"/>
        <item x="763"/>
        <item x="398"/>
        <item x="371"/>
        <item x="555"/>
        <item x="613"/>
        <item x="312"/>
        <item x="554"/>
        <item x="368"/>
        <item x="513"/>
        <item x="670"/>
        <item x="564"/>
        <item x="330"/>
        <item x="343"/>
        <item x="544"/>
        <item x="740"/>
        <item x="757"/>
        <item x="373"/>
        <item x="807"/>
        <item x="831"/>
        <item x="727"/>
        <item x="322"/>
        <item x="502"/>
        <item x="650"/>
        <item x="750"/>
        <item x="662"/>
        <item x="614"/>
        <item x="805"/>
        <item x="429"/>
        <item x="344"/>
        <item x="629"/>
        <item x="352"/>
        <item x="341"/>
        <item x="562"/>
        <item x="776"/>
        <item x="405"/>
        <item x="734"/>
        <item x="467"/>
        <item x="657"/>
        <item x="808"/>
        <item x="793"/>
        <item x="748"/>
        <item x="616"/>
        <item x="666"/>
        <item x="282"/>
        <item x="347"/>
        <item x="809"/>
        <item x="345"/>
        <item x="651"/>
        <item x="563"/>
        <item x="354"/>
        <item x="319"/>
        <item x="791"/>
        <item x="490"/>
        <item x="669"/>
        <item x="745"/>
        <item x="689"/>
        <item x="503"/>
        <item x="818"/>
        <item x="795"/>
        <item x="823"/>
        <item x="775"/>
        <item x="524"/>
        <item x="812"/>
        <item x="722"/>
        <item x="797"/>
        <item x="806"/>
        <item x="672"/>
        <item x="760"/>
        <item x="792"/>
        <item x="390"/>
        <item x="349"/>
        <item x="739"/>
        <item x="696"/>
        <item x="769"/>
        <item x="837"/>
        <item x="664"/>
        <item x="667"/>
        <item x="744"/>
        <item x="280"/>
        <item x="296"/>
        <item x="553"/>
        <item x="277"/>
        <item x="622"/>
        <item x="369"/>
        <item x="778"/>
        <item x="848"/>
        <item x="771"/>
        <item x="281"/>
        <item x="356"/>
        <item x="781"/>
        <item x="654"/>
        <item x="351"/>
        <item x="363"/>
        <item x="500"/>
        <item x="790"/>
        <item x="489"/>
        <item x="287"/>
        <item x="301"/>
        <item x="283"/>
        <item x="456"/>
        <item x="787"/>
        <item x="749"/>
        <item x="212"/>
        <item x="460"/>
        <item x="547"/>
        <item x="774"/>
        <item x="308"/>
        <item x="690"/>
        <item x="226"/>
        <item x="827"/>
        <item x="753"/>
        <item x="631"/>
        <item x="510"/>
        <item x="596"/>
        <item x="516"/>
        <item x="772"/>
        <item x="599"/>
        <item x="726"/>
        <item x="290"/>
        <item x="762"/>
        <item x="789"/>
        <item x="501"/>
        <item x="723"/>
        <item x="364"/>
        <item x="484"/>
        <item x="481"/>
        <item x="366"/>
        <item x="397"/>
        <item x="647"/>
        <item x="406"/>
        <item x="800"/>
        <item x="641"/>
        <item x="729"/>
        <item x="314"/>
        <item x="552"/>
        <item x="784"/>
        <item x="646"/>
        <item x="463"/>
        <item x="725"/>
        <item x="517"/>
        <item x="358"/>
        <item x="498"/>
        <item x="721"/>
        <item x="602"/>
        <item x="438"/>
        <item x="640"/>
        <item x="735"/>
        <item x="803"/>
        <item x="833"/>
        <item x="353"/>
        <item x="558"/>
        <item x="615"/>
        <item x="304"/>
        <item x="376"/>
        <item x="751"/>
        <item x="660"/>
        <item x="391"/>
        <item x="603"/>
        <item x="459"/>
        <item x="847"/>
        <item x="274"/>
        <item x="840"/>
        <item x="777"/>
        <item x="404"/>
        <item x="733"/>
        <item x="730"/>
        <item x="623"/>
        <item x="488"/>
        <item x="728"/>
        <item x="464"/>
        <item x="764"/>
        <item x="738"/>
        <item x="652"/>
        <item x="455"/>
        <item x="731"/>
        <item x="802"/>
        <item x="643"/>
        <item x="597"/>
        <item x="648"/>
        <item x="732"/>
        <item x="782"/>
        <item x="618"/>
        <item x="325"/>
        <item x="461"/>
        <item x="480"/>
        <item x="846"/>
        <item x="786"/>
        <item x="403"/>
        <item x="661"/>
        <item x="361"/>
        <item x="794"/>
        <item x="761"/>
        <item x="310"/>
        <item x="754"/>
        <item x="617"/>
        <item x="770"/>
        <item x="756"/>
        <item x="550"/>
        <item x="841"/>
        <item x="311"/>
        <item x="724"/>
        <item x="755"/>
        <item x="799"/>
        <item x="305"/>
        <item x="359"/>
        <item t="default"/>
      </items>
    </pivotField>
    <pivotField dataField="1" compact="0" showAll="0">
      <items count="43">
        <item x="6"/>
        <item x="1"/>
        <item x="0"/>
        <item x="2"/>
        <item x="5"/>
        <item x="4"/>
        <item x="3"/>
        <item x="10"/>
        <item x="31"/>
        <item x="7"/>
        <item x="12"/>
        <item x="20"/>
        <item x="16"/>
        <item x="8"/>
        <item x="11"/>
        <item x="13"/>
        <item x="33"/>
        <item x="29"/>
        <item x="18"/>
        <item x="28"/>
        <item x="19"/>
        <item x="23"/>
        <item x="37"/>
        <item x="21"/>
        <item x="14"/>
        <item x="41"/>
        <item x="22"/>
        <item x="39"/>
        <item x="9"/>
        <item x="38"/>
        <item x="17"/>
        <item x="32"/>
        <item x="40"/>
        <item x="30"/>
        <item x="35"/>
        <item x="24"/>
        <item x="36"/>
        <item x="34"/>
        <item x="27"/>
        <item x="15"/>
        <item x="26"/>
        <item x="25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qte_de_clicks" fld="6" baseField="0" baseItem="0"/>
    <dataField name="Soma de qte_de_exibições_do_anuncio" fld="5" baseField="0" baseItem="0" numFmtId="0"/>
    <dataField name="Soma de valor_investido_no_anúncio" fld="7" baseField="0" baseItem="0" numFmtId="180"/>
    <dataField name="Soma de qte_de_vendas" fld="8" baseField="0" baseItem="0"/>
  </dataFields>
  <formats count="3">
    <format dxfId="0">
      <pivotArea dataOnly="0" labelOnly="1" fieldPosition="0">
        <references count="1">
          <reference field="4294967294" count="1">
            <x v="3"/>
          </reference>
        </references>
      </pivotArea>
    </format>
    <format dxfId="1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field="0" type="butto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_x000a_Dinâmica11" cacheId="1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A59:B64" firstHeaderRow="1" firstDataRow="1" firstDataCol="1"/>
  <pivotFields count="11">
    <pivotField dataField="1" compact="0" showAll="0"/>
    <pivotField compact="0" showAll="0"/>
    <pivotField compact="0" showAll="0"/>
    <pivotField compact="0" numFmtId="180" showAll="0"/>
    <pivotField compact="0" showAll="0"/>
    <pivotField compact="0" numFmtId="10" showAll="0"/>
    <pivotField compact="0" numFmtId="180" showAll="0"/>
    <pivotField compact="0" numFmtId="177" showAll="0"/>
    <pivotField compact="0" numFmtId="180" showAll="0"/>
    <pivotField compact="0" numFmtId="181" showAll="0"/>
    <pivotField axis="axisRow" compact="0" showAll="0">
      <items count="5">
        <item x="3"/>
        <item x="2"/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id_do_anuncio" fld="0" subtotal="count" baseField="0" baseItem="0"/>
  </dataFields>
  <formats count="5">
    <format dxfId="3">
      <pivotArea field="10" type="button" dataOnly="0" labelOnly="1" outline="0" fieldPosition="0"/>
    </format>
    <format dxfId="4">
      <pivotArea dataOnly="0" labelOnly="1" fieldPosition="0">
        <references count="1">
          <reference field="10" count="1">
            <x v="3"/>
          </reference>
        </references>
      </pivotArea>
    </format>
    <format dxfId="5">
      <pivotArea collapsedLevelsAreSubtotals="1" fieldPosition="0">
        <references count="1">
          <reference field="10" count="1" selected="0">
            <x v="3"/>
          </reference>
        </references>
      </pivotArea>
    </format>
    <format dxfId="6">
      <pivotArea dataOnly="0" labelOnly="1" fieldPosition="0">
        <references count="1">
          <reference field="10" count="1">
            <x v="3"/>
          </reference>
        </references>
      </pivotArea>
    </format>
    <format dxfId="7">
      <pivotArea collapsedLevelsAreSubtotals="1" fieldPosition="0">
        <references count="1">
          <reference field="10" count="1" selected="0">
            <x v="3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_x000a_Dinâmica12" cacheId="2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A69:C74" firstHeaderRow="0" firstDataRow="1" firstDataCol="1"/>
  <pivotFields count="11">
    <pivotField compact="0" showAll="0"/>
    <pivotField compact="0" showAll="0"/>
    <pivotField compact="0" showAll="0"/>
    <pivotField dataField="1" compact="0" numFmtId="180" showAll="0"/>
    <pivotField compact="0" showAll="0"/>
    <pivotField compact="0" numFmtId="10" showAll="0"/>
    <pivotField compact="0" numFmtId="180" showAll="0"/>
    <pivotField dataField="1" compact="0" numFmtId="177" showAll="0"/>
    <pivotField compact="0" numFmtId="180" showAll="0"/>
    <pivotField compact="0" numFmtId="181" showAll="0"/>
    <pivotField axis="axisRow" compact="0" showAll="0">
      <items count="5">
        <item x="3"/>
        <item x="2"/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ceita" fld="7" baseField="0" baseItem="0"/>
    <dataField name="Total de Investimento" fld="3" baseField="0" baseItem="0"/>
  </dataFields>
  <formats count="5">
    <format dxfId="8">
      <pivotArea dataOnly="0" labelOnly="1" fieldPosition="0">
        <references count="1">
          <reference field="10" count="1">
            <x v="3"/>
          </reference>
        </references>
      </pivotArea>
    </format>
    <format dxfId="9">
      <pivotArea collapsedLevelsAreSubtotals="1" fieldPosition="0">
        <references count="1">
          <reference field="10" count="1" selected="0">
            <x v="3"/>
          </reference>
        </references>
      </pivotArea>
    </format>
    <format dxfId="10">
      <pivotArea dataOnly="0" labelOnly="1" fieldPosition="0">
        <references count="1">
          <reference field="4294967294" count="1">
            <x v="0"/>
          </reference>
        </references>
      </pivotArea>
    </format>
    <format dxfId="11">
      <pivotArea dataOnly="0" labelOnly="1" fieldPosition="0">
        <references count="1">
          <reference field="4294967294" count="1">
            <x v="1"/>
          </reference>
        </references>
      </pivotArea>
    </format>
    <format dxfId="1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_x000a_Dinâmica10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compactData="0" showDrill="1" multipleFieldFilters="0">
  <location ref="A4:B29" firstHeaderRow="1" firstDataRow="1" firstDataCol="2"/>
  <pivotFields count="9">
    <pivotField axis="axisRow" compact="0" defaultSubtotal="0" outline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compact="0" outline="0" numFmtId="58" showAll="0"/>
    <pivotField compact="0" outline="0" showAll="0"/>
    <pivotField axis="axisRow" compact="0" outline="0" showAll="0">
      <items count="5">
        <item sd="0" x="0"/>
        <item sd="0" x="1"/>
        <item sd="0" x="2"/>
        <item sd="0" x="3"/>
        <item t="default"/>
      </items>
    </pivotField>
    <pivotField compact="0" outline="0" showAll="0"/>
    <pivotField compact="0" outline="0" showAll="0"/>
    <pivotField compact="0" outline="0" showAll="0"/>
    <pivotField compact="0" outline="0" numFmtId="177" showAll="0"/>
    <pivotField compact="0" outline="0" showAll="0"/>
  </pivotFields>
  <rowFields count="2">
    <field x="0"/>
    <field x="3"/>
  </rowFields>
  <rowItems count="25">
    <i>
      <x/>
      <x/>
    </i>
    <i>
      <x v="1"/>
      <x/>
    </i>
    <i>
      <x v="2"/>
      <x v="1"/>
    </i>
    <i>
      <x v="3"/>
      <x v="1"/>
    </i>
    <i>
      <x v="4"/>
      <x v="2"/>
    </i>
    <i>
      <x v="5"/>
      <x v="2"/>
    </i>
    <i>
      <x v="6"/>
      <x v="3"/>
    </i>
    <i>
      <x v="7"/>
      <x v="3"/>
    </i>
    <i>
      <x v="8"/>
      <x/>
    </i>
    <i>
      <x v="9"/>
      <x/>
    </i>
    <i>
      <x v="10"/>
      <x v="1"/>
    </i>
    <i>
      <x v="11"/>
      <x v="1"/>
    </i>
    <i>
      <x v="12"/>
      <x v="2"/>
    </i>
    <i>
      <x v="13"/>
      <x v="2"/>
    </i>
    <i>
      <x v="14"/>
      <x v="3"/>
    </i>
    <i>
      <x v="15"/>
      <x v="3"/>
    </i>
    <i>
      <x v="16"/>
      <x/>
    </i>
    <i>
      <x v="17"/>
      <x/>
    </i>
    <i>
      <x v="18"/>
      <x v="1"/>
    </i>
    <i>
      <x v="19"/>
      <x v="1"/>
    </i>
    <i>
      <x v="20"/>
      <x v="2"/>
    </i>
    <i>
      <x v="21"/>
      <x v="2"/>
    </i>
    <i>
      <x v="22"/>
      <x v="3"/>
    </i>
    <i>
      <x v="23"/>
      <x v="3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vmlDrawing" Target="../drawings/vmlDrawing1.vml"/><Relationship Id="rId4" Type="http://schemas.openxmlformats.org/officeDocument/2006/relationships/pivotTable" Target="../pivotTables/pivotTable3.xml"/><Relationship Id="rId3" Type="http://schemas.openxmlformats.org/officeDocument/2006/relationships/pivotTable" Target="../pivotTables/pivotTable2.xml"/><Relationship Id="rId2" Type="http://schemas.openxmlformats.org/officeDocument/2006/relationships/pivotTable" Target="../pivotTables/pivotTable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74"/>
  <sheetViews>
    <sheetView tabSelected="1" zoomScale="75" zoomScaleNormal="75" topLeftCell="A47" workbookViewId="0">
      <selection activeCell="D77" sqref="D77"/>
    </sheetView>
  </sheetViews>
  <sheetFormatPr defaultColWidth="9" defaultRowHeight="15.75"/>
  <cols>
    <col min="1" max="1" width="13.25"/>
    <col min="2" max="3" width="20"/>
    <col min="4" max="4" width="36"/>
    <col min="5" max="5" width="22.5" customWidth="1"/>
    <col min="6" max="7" width="14.75"/>
    <col min="8" max="8" width="17.75" customWidth="1"/>
    <col min="9" max="183" width="14.75"/>
    <col min="184" max="184" width="10.125"/>
  </cols>
  <sheetData>
    <row r="2" ht="31.5" spans="1:2">
      <c r="A2" s="10" t="s">
        <v>0</v>
      </c>
      <c r="B2" s="11"/>
    </row>
    <row r="3" spans="1:10">
      <c r="A3" s="12">
        <v>300</v>
      </c>
      <c r="F3" s="13" t="s">
        <v>1</v>
      </c>
      <c r="G3" s="14"/>
      <c r="H3" s="14"/>
      <c r="I3" s="14"/>
      <c r="J3" s="14"/>
    </row>
    <row r="4" spans="1:10">
      <c r="A4" t="s">
        <v>2</v>
      </c>
      <c r="B4" t="s">
        <v>3</v>
      </c>
      <c r="C4" t="s">
        <v>4</v>
      </c>
      <c r="D4" t="s">
        <v>5</v>
      </c>
      <c r="E4" t="s">
        <v>6</v>
      </c>
      <c r="F4" s="15" t="s">
        <v>7</v>
      </c>
      <c r="G4" s="16" t="s">
        <v>8</v>
      </c>
      <c r="H4" s="16" t="s">
        <v>9</v>
      </c>
      <c r="I4" s="16" t="s">
        <v>10</v>
      </c>
      <c r="J4" s="42" t="s">
        <v>11</v>
      </c>
    </row>
    <row r="5" spans="1:10">
      <c r="A5" t="s">
        <v>12</v>
      </c>
      <c r="B5">
        <v>1800</v>
      </c>
      <c r="C5" s="17">
        <v>145105</v>
      </c>
      <c r="D5" s="18">
        <v>47990.000123</v>
      </c>
      <c r="E5">
        <v>500</v>
      </c>
      <c r="F5" s="19">
        <f>B5/C5</f>
        <v>0.0124048103097757</v>
      </c>
      <c r="G5" s="20">
        <f t="shared" ref="G5:G29" si="0">D5/B5</f>
        <v>26.6611111794444</v>
      </c>
      <c r="H5" s="21">
        <f>E5*$A$3</f>
        <v>150000</v>
      </c>
      <c r="I5" s="20">
        <f t="shared" ref="I5:I29" si="1">D5/E5</f>
        <v>95.980000246</v>
      </c>
      <c r="J5" s="43">
        <f t="shared" ref="J5:J29" si="2">(H5-D5)/D5</f>
        <v>2.12565116931746</v>
      </c>
    </row>
    <row r="6" spans="1:10">
      <c r="A6" t="s">
        <v>13</v>
      </c>
      <c r="B6">
        <v>1050</v>
      </c>
      <c r="C6" s="17">
        <v>89000</v>
      </c>
      <c r="D6" s="18">
        <v>27340.000065</v>
      </c>
      <c r="E6">
        <v>800</v>
      </c>
      <c r="F6" s="22">
        <f t="shared" ref="F6:F29" si="3">B6/C6</f>
        <v>0.0117977528089888</v>
      </c>
      <c r="G6" s="23">
        <f t="shared" si="0"/>
        <v>26.0380953</v>
      </c>
      <c r="H6" s="24">
        <f>E6*$A$3</f>
        <v>240000</v>
      </c>
      <c r="I6" s="23">
        <f t="shared" si="1"/>
        <v>34.17500008125</v>
      </c>
      <c r="J6" s="44">
        <f t="shared" si="2"/>
        <v>7.77834672382617</v>
      </c>
    </row>
    <row r="7" spans="1:10">
      <c r="A7" t="s">
        <v>14</v>
      </c>
      <c r="B7">
        <v>200</v>
      </c>
      <c r="C7" s="17">
        <v>11155</v>
      </c>
      <c r="D7" s="18">
        <v>5620.000005</v>
      </c>
      <c r="E7">
        <v>200</v>
      </c>
      <c r="F7" s="22">
        <f t="shared" si="3"/>
        <v>0.0179291797400269</v>
      </c>
      <c r="G7" s="23">
        <f t="shared" si="0"/>
        <v>28.100000025</v>
      </c>
      <c r="H7" s="24">
        <f>E7*$A$3</f>
        <v>60000</v>
      </c>
      <c r="I7" s="23">
        <f t="shared" si="1"/>
        <v>28.100000025</v>
      </c>
      <c r="J7" s="44">
        <f t="shared" si="2"/>
        <v>9.67615657413153</v>
      </c>
    </row>
    <row r="8" spans="1:10">
      <c r="A8" t="s">
        <v>15</v>
      </c>
      <c r="B8">
        <v>650</v>
      </c>
      <c r="C8" s="17">
        <v>64608</v>
      </c>
      <c r="D8" s="18">
        <v>18019.99998</v>
      </c>
      <c r="E8">
        <v>500</v>
      </c>
      <c r="F8" s="22">
        <f t="shared" si="3"/>
        <v>0.0100606736007925</v>
      </c>
      <c r="G8" s="23">
        <f t="shared" si="0"/>
        <v>27.7230768923077</v>
      </c>
      <c r="H8" s="24">
        <f>E8*$A$3</f>
        <v>150000</v>
      </c>
      <c r="I8" s="23">
        <f t="shared" si="1"/>
        <v>36.03999996</v>
      </c>
      <c r="J8" s="44">
        <f t="shared" si="2"/>
        <v>7.32408435996014</v>
      </c>
    </row>
    <row r="9" spans="1:10">
      <c r="A9" t="s">
        <v>16</v>
      </c>
      <c r="B9">
        <v>50</v>
      </c>
      <c r="C9" s="17">
        <v>3812</v>
      </c>
      <c r="D9" s="18">
        <v>1129.999995</v>
      </c>
      <c r="E9">
        <v>150</v>
      </c>
      <c r="F9" s="22">
        <f t="shared" si="3"/>
        <v>0.0131164742917104</v>
      </c>
      <c r="G9" s="23">
        <f t="shared" si="0"/>
        <v>22.5999999</v>
      </c>
      <c r="H9" s="24">
        <f>E9*$A$3</f>
        <v>45000</v>
      </c>
      <c r="I9" s="23">
        <f t="shared" si="1"/>
        <v>7.5333333</v>
      </c>
      <c r="J9" s="44">
        <f t="shared" si="2"/>
        <v>38.8230090257655</v>
      </c>
    </row>
    <row r="10" spans="1:10">
      <c r="A10" t="s">
        <v>17</v>
      </c>
      <c r="B10">
        <v>650</v>
      </c>
      <c r="C10" s="17">
        <v>53906</v>
      </c>
      <c r="D10" s="18">
        <v>15680.000305</v>
      </c>
      <c r="E10">
        <v>250</v>
      </c>
      <c r="F10" s="22">
        <f t="shared" si="3"/>
        <v>0.0120580269357771</v>
      </c>
      <c r="G10" s="23">
        <f t="shared" si="0"/>
        <v>24.1230773923077</v>
      </c>
      <c r="H10" s="24">
        <f>E10*$A$3</f>
        <v>75000</v>
      </c>
      <c r="I10" s="23">
        <f t="shared" si="1"/>
        <v>62.72000122</v>
      </c>
      <c r="J10" s="44">
        <f t="shared" si="2"/>
        <v>3.78316317226628</v>
      </c>
    </row>
    <row r="11" spans="1:10">
      <c r="A11" t="s">
        <v>18</v>
      </c>
      <c r="B11">
        <v>550</v>
      </c>
      <c r="C11" s="17">
        <v>28771</v>
      </c>
      <c r="D11" s="18">
        <v>15110.000014</v>
      </c>
      <c r="E11">
        <v>150</v>
      </c>
      <c r="F11" s="22">
        <f t="shared" si="3"/>
        <v>0.0191164714469431</v>
      </c>
      <c r="G11" s="23">
        <f t="shared" si="0"/>
        <v>27.4727272981818</v>
      </c>
      <c r="H11" s="24">
        <f>E11*$A$3</f>
        <v>45000</v>
      </c>
      <c r="I11" s="23">
        <f t="shared" si="1"/>
        <v>100.733333426667</v>
      </c>
      <c r="J11" s="44">
        <f t="shared" si="2"/>
        <v>1.97816015607583</v>
      </c>
    </row>
    <row r="12" spans="1:10">
      <c r="A12" t="s">
        <v>19</v>
      </c>
      <c r="B12">
        <v>700</v>
      </c>
      <c r="C12" s="17">
        <v>51689</v>
      </c>
      <c r="D12" s="18">
        <v>18820.00017</v>
      </c>
      <c r="E12">
        <v>200</v>
      </c>
      <c r="F12" s="22">
        <f t="shared" si="3"/>
        <v>0.0135425332275726</v>
      </c>
      <c r="G12" s="23">
        <f t="shared" si="0"/>
        <v>26.8857145285714</v>
      </c>
      <c r="H12" s="24">
        <f>E12*$A$3</f>
        <v>60000</v>
      </c>
      <c r="I12" s="23">
        <f t="shared" si="1"/>
        <v>94.10000085</v>
      </c>
      <c r="J12" s="44">
        <f t="shared" si="2"/>
        <v>2.18809773953366</v>
      </c>
    </row>
    <row r="13" spans="1:10">
      <c r="A13" t="s">
        <v>20</v>
      </c>
      <c r="B13">
        <v>9300</v>
      </c>
      <c r="C13" s="17">
        <v>924738</v>
      </c>
      <c r="D13" s="18">
        <v>253930.000184</v>
      </c>
      <c r="E13">
        <v>4700</v>
      </c>
      <c r="F13" s="22">
        <f t="shared" si="3"/>
        <v>0.0100569026037645</v>
      </c>
      <c r="G13" s="23">
        <f t="shared" si="0"/>
        <v>27.3043010950538</v>
      </c>
      <c r="H13" s="24">
        <f>E13*$A$3</f>
        <v>1410000</v>
      </c>
      <c r="I13" s="23">
        <f t="shared" si="1"/>
        <v>54.027659613617</v>
      </c>
      <c r="J13" s="44">
        <f t="shared" si="2"/>
        <v>4.55271137312764</v>
      </c>
    </row>
    <row r="14" spans="1:10">
      <c r="A14" t="s">
        <v>21</v>
      </c>
      <c r="B14">
        <v>5000</v>
      </c>
      <c r="C14" s="17">
        <v>535380</v>
      </c>
      <c r="D14" s="18">
        <v>137510.000147</v>
      </c>
      <c r="E14">
        <v>3700</v>
      </c>
      <c r="F14" s="22">
        <f t="shared" si="3"/>
        <v>0.00933916096977848</v>
      </c>
      <c r="G14" s="23">
        <f t="shared" si="0"/>
        <v>27.5020000294</v>
      </c>
      <c r="H14" s="24">
        <f>E14*$A$3</f>
        <v>1110000</v>
      </c>
      <c r="I14" s="23">
        <f t="shared" si="1"/>
        <v>37.1648649045946</v>
      </c>
      <c r="J14" s="44">
        <f t="shared" si="2"/>
        <v>7.07214019935565</v>
      </c>
    </row>
    <row r="15" spans="1:10">
      <c r="A15" t="s">
        <v>22</v>
      </c>
      <c r="B15">
        <v>11400</v>
      </c>
      <c r="C15" s="17">
        <v>848897</v>
      </c>
      <c r="D15" s="18">
        <v>317790.001236</v>
      </c>
      <c r="E15">
        <v>2850</v>
      </c>
      <c r="F15" s="22">
        <f t="shared" si="3"/>
        <v>0.0134291910561588</v>
      </c>
      <c r="G15" s="23">
        <f t="shared" si="0"/>
        <v>27.8763158978947</v>
      </c>
      <c r="H15" s="24">
        <f>E15*$A$3</f>
        <v>855000</v>
      </c>
      <c r="I15" s="23">
        <f t="shared" si="1"/>
        <v>111.505263591579</v>
      </c>
      <c r="J15" s="44">
        <f t="shared" si="2"/>
        <v>1.69045595101984</v>
      </c>
    </row>
    <row r="16" spans="1:10">
      <c r="A16" t="s">
        <v>23</v>
      </c>
      <c r="B16">
        <v>2350</v>
      </c>
      <c r="C16" s="17">
        <v>202179</v>
      </c>
      <c r="D16" s="18">
        <v>65640.000223</v>
      </c>
      <c r="E16">
        <v>1850</v>
      </c>
      <c r="F16" s="22">
        <f t="shared" si="3"/>
        <v>0.0116233634551561</v>
      </c>
      <c r="G16" s="23">
        <f t="shared" si="0"/>
        <v>27.9319149885106</v>
      </c>
      <c r="H16" s="24">
        <f>E16*$A$3</f>
        <v>555000</v>
      </c>
      <c r="I16" s="23">
        <f t="shared" si="1"/>
        <v>35.4810812016216</v>
      </c>
      <c r="J16" s="44">
        <f t="shared" si="2"/>
        <v>7.45521020893492</v>
      </c>
    </row>
    <row r="17" spans="1:10">
      <c r="A17" t="s">
        <v>24</v>
      </c>
      <c r="B17">
        <v>12850</v>
      </c>
      <c r="C17" s="17">
        <v>959402</v>
      </c>
      <c r="D17" s="18">
        <v>375710.000286</v>
      </c>
      <c r="E17">
        <v>2350</v>
      </c>
      <c r="F17" s="22">
        <f t="shared" si="3"/>
        <v>0.0133937598629146</v>
      </c>
      <c r="G17" s="23">
        <f t="shared" si="0"/>
        <v>29.2381323179767</v>
      </c>
      <c r="H17" s="24">
        <f>E17*$A$3</f>
        <v>705000</v>
      </c>
      <c r="I17" s="23">
        <f t="shared" si="1"/>
        <v>159.876595866383</v>
      </c>
      <c r="J17" s="44">
        <f t="shared" si="2"/>
        <v>0.876447258426276</v>
      </c>
    </row>
    <row r="18" spans="1:10">
      <c r="A18" t="s">
        <v>25</v>
      </c>
      <c r="B18">
        <v>2700</v>
      </c>
      <c r="C18" s="17">
        <v>202378</v>
      </c>
      <c r="D18" s="18">
        <v>74689.999489</v>
      </c>
      <c r="E18">
        <v>1650</v>
      </c>
      <c r="F18" s="22">
        <f t="shared" si="3"/>
        <v>0.013341371097649</v>
      </c>
      <c r="G18" s="23">
        <f t="shared" si="0"/>
        <v>27.6629627737037</v>
      </c>
      <c r="H18" s="24">
        <f>E18*$A$3</f>
        <v>495000</v>
      </c>
      <c r="I18" s="23">
        <f t="shared" si="1"/>
        <v>45.2666663569697</v>
      </c>
      <c r="J18" s="44">
        <f t="shared" si="2"/>
        <v>5.62739327067342</v>
      </c>
    </row>
    <row r="19" spans="1:10">
      <c r="A19" t="s">
        <v>26</v>
      </c>
      <c r="B19">
        <v>48100</v>
      </c>
      <c r="C19" s="17">
        <v>3439206</v>
      </c>
      <c r="D19" s="18">
        <v>1432929.996879</v>
      </c>
      <c r="E19">
        <v>4850</v>
      </c>
      <c r="F19" s="22">
        <f t="shared" si="3"/>
        <v>0.0139857862541528</v>
      </c>
      <c r="G19" s="23">
        <f t="shared" si="0"/>
        <v>29.7906444257588</v>
      </c>
      <c r="H19" s="24">
        <f>E19*$A$3</f>
        <v>1455000</v>
      </c>
      <c r="I19" s="23">
        <f t="shared" si="1"/>
        <v>295.449483892577</v>
      </c>
      <c r="J19" s="44">
        <f t="shared" si="2"/>
        <v>0.0154020106837527</v>
      </c>
    </row>
    <row r="20" spans="1:10">
      <c r="A20" t="s">
        <v>27</v>
      </c>
      <c r="B20">
        <v>7500</v>
      </c>
      <c r="C20" s="17">
        <v>685762</v>
      </c>
      <c r="D20" s="18">
        <v>235170.00049</v>
      </c>
      <c r="E20">
        <v>1750</v>
      </c>
      <c r="F20" s="22">
        <f t="shared" si="3"/>
        <v>0.0109367389852456</v>
      </c>
      <c r="G20" s="23">
        <f t="shared" si="0"/>
        <v>31.3560000653333</v>
      </c>
      <c r="H20" s="24">
        <f>E20*$A$3</f>
        <v>525000</v>
      </c>
      <c r="I20" s="23">
        <f t="shared" si="1"/>
        <v>134.382857422857</v>
      </c>
      <c r="J20" s="44">
        <f t="shared" si="2"/>
        <v>1.23242760091045</v>
      </c>
    </row>
    <row r="21" spans="1:10">
      <c r="A21" t="s">
        <v>28</v>
      </c>
      <c r="B21">
        <v>243850</v>
      </c>
      <c r="C21" s="17">
        <v>30393510</v>
      </c>
      <c r="D21" s="18">
        <v>7309559.99482</v>
      </c>
      <c r="E21">
        <v>33650</v>
      </c>
      <c r="F21" s="22">
        <f t="shared" si="3"/>
        <v>0.0080230944040356</v>
      </c>
      <c r="G21" s="23">
        <f t="shared" si="0"/>
        <v>29.9756407415214</v>
      </c>
      <c r="H21" s="24">
        <f>E21*$A$3</f>
        <v>10095000</v>
      </c>
      <c r="I21" s="23">
        <f t="shared" si="1"/>
        <v>217.223179638039</v>
      </c>
      <c r="J21" s="44">
        <f t="shared" si="2"/>
        <v>0.381068081683977</v>
      </c>
    </row>
    <row r="22" spans="1:10">
      <c r="A22" t="s">
        <v>29</v>
      </c>
      <c r="B22">
        <v>213150</v>
      </c>
      <c r="C22" s="17">
        <v>35586698</v>
      </c>
      <c r="D22" s="18">
        <v>7476069.991039</v>
      </c>
      <c r="E22">
        <v>88000</v>
      </c>
      <c r="F22" s="22">
        <f t="shared" si="3"/>
        <v>0.00598959757379007</v>
      </c>
      <c r="G22" s="23">
        <f t="shared" si="0"/>
        <v>35.0742199907999</v>
      </c>
      <c r="H22" s="24">
        <f>E22*$A$3</f>
        <v>26400000</v>
      </c>
      <c r="I22" s="23">
        <f t="shared" si="1"/>
        <v>84.9553408072614</v>
      </c>
      <c r="J22" s="44">
        <f t="shared" si="2"/>
        <v>2.53126710044765</v>
      </c>
    </row>
    <row r="23" spans="1:10">
      <c r="A23" t="s">
        <v>30</v>
      </c>
      <c r="B23">
        <v>196450</v>
      </c>
      <c r="C23" s="17">
        <v>20560068</v>
      </c>
      <c r="D23" s="18">
        <v>5737939.990586</v>
      </c>
      <c r="E23">
        <v>15300</v>
      </c>
      <c r="F23" s="22">
        <f t="shared" si="3"/>
        <v>0.0095549294875873</v>
      </c>
      <c r="G23" s="23">
        <f t="shared" si="0"/>
        <v>29.2081445181267</v>
      </c>
      <c r="H23" s="24">
        <f>E23*$A$3</f>
        <v>4590000</v>
      </c>
      <c r="I23" s="23">
        <f t="shared" si="1"/>
        <v>375.02875755464</v>
      </c>
      <c r="J23" s="44">
        <f t="shared" si="2"/>
        <v>-0.200061344745567</v>
      </c>
    </row>
    <row r="24" spans="1:10">
      <c r="A24" t="s">
        <v>31</v>
      </c>
      <c r="B24">
        <v>143650</v>
      </c>
      <c r="C24" s="17">
        <v>20334331</v>
      </c>
      <c r="D24" s="18">
        <v>4967420.002305</v>
      </c>
      <c r="E24">
        <v>53300</v>
      </c>
      <c r="F24" s="22">
        <f t="shared" si="3"/>
        <v>0.00706440747915434</v>
      </c>
      <c r="G24" s="23">
        <f t="shared" si="0"/>
        <v>34.5800209001392</v>
      </c>
      <c r="H24" s="24">
        <f>E24*$A$3</f>
        <v>15990000</v>
      </c>
      <c r="I24" s="23">
        <f t="shared" si="1"/>
        <v>93.1973734015947</v>
      </c>
      <c r="J24" s="44">
        <f t="shared" si="2"/>
        <v>2.21897483856414</v>
      </c>
    </row>
    <row r="25" spans="1:10">
      <c r="A25" t="s">
        <v>32</v>
      </c>
      <c r="B25">
        <v>245950</v>
      </c>
      <c r="C25" s="17">
        <v>22422956</v>
      </c>
      <c r="D25" s="18">
        <v>7019739.983356</v>
      </c>
      <c r="E25">
        <v>18000</v>
      </c>
      <c r="F25" s="22">
        <f t="shared" si="3"/>
        <v>0.0109686697864456</v>
      </c>
      <c r="G25" s="23">
        <f t="shared" si="0"/>
        <v>28.5413294708518</v>
      </c>
      <c r="H25" s="24">
        <f>E25*$A$3</f>
        <v>5400000</v>
      </c>
      <c r="I25" s="23">
        <f t="shared" si="1"/>
        <v>389.985554630889</v>
      </c>
      <c r="J25" s="44">
        <f t="shared" si="2"/>
        <v>-0.23074073786158</v>
      </c>
    </row>
    <row r="26" spans="1:10">
      <c r="A26" t="s">
        <v>33</v>
      </c>
      <c r="B26">
        <v>124600</v>
      </c>
      <c r="C26" s="17">
        <v>15908704</v>
      </c>
      <c r="D26" s="18">
        <v>4102779.997407</v>
      </c>
      <c r="E26">
        <v>38600</v>
      </c>
      <c r="F26" s="22">
        <f t="shared" si="3"/>
        <v>0.00783219047887245</v>
      </c>
      <c r="G26" s="23">
        <f t="shared" si="0"/>
        <v>32.9276083258989</v>
      </c>
      <c r="H26" s="24">
        <f>E26*$A$3</f>
        <v>11580000</v>
      </c>
      <c r="I26" s="23">
        <f t="shared" si="1"/>
        <v>106.289637238523</v>
      </c>
      <c r="J26" s="44">
        <f t="shared" si="2"/>
        <v>1.82247646895975</v>
      </c>
    </row>
    <row r="27" spans="1:10">
      <c r="A27" t="s">
        <v>34</v>
      </c>
      <c r="B27">
        <v>423400</v>
      </c>
      <c r="C27" s="17">
        <v>34969987</v>
      </c>
      <c r="D27" s="18">
        <v>11985169.995884</v>
      </c>
      <c r="E27">
        <v>20000</v>
      </c>
      <c r="F27" s="22">
        <f t="shared" si="3"/>
        <v>0.0121075252329948</v>
      </c>
      <c r="G27" s="23">
        <f t="shared" si="0"/>
        <v>28.3069673969863</v>
      </c>
      <c r="H27" s="24">
        <f>E27*$A$3</f>
        <v>6000000</v>
      </c>
      <c r="I27" s="23">
        <f t="shared" si="1"/>
        <v>599.2584997942</v>
      </c>
      <c r="J27" s="44">
        <f t="shared" si="2"/>
        <v>-0.499381318574493</v>
      </c>
    </row>
    <row r="28" spans="1:10">
      <c r="A28" t="s">
        <v>35</v>
      </c>
      <c r="B28">
        <v>212350</v>
      </c>
      <c r="C28" s="17">
        <v>24523705</v>
      </c>
      <c r="D28" s="18">
        <v>7063470.003217</v>
      </c>
      <c r="E28">
        <v>47100</v>
      </c>
      <c r="F28" s="22">
        <f t="shared" si="3"/>
        <v>0.00865896894453754</v>
      </c>
      <c r="G28" s="23">
        <f t="shared" si="0"/>
        <v>33.2633388425571</v>
      </c>
      <c r="H28" s="24">
        <f>E28*$A$3</f>
        <v>14130000</v>
      </c>
      <c r="I28" s="23">
        <f t="shared" si="1"/>
        <v>149.967515991868</v>
      </c>
      <c r="J28" s="44">
        <f t="shared" si="2"/>
        <v>1.00043321392525</v>
      </c>
    </row>
    <row r="29" spans="1:10">
      <c r="A29" t="s">
        <v>36</v>
      </c>
      <c r="B29">
        <v>1908250</v>
      </c>
      <c r="C29" s="17">
        <v>212945947</v>
      </c>
      <c r="D29" s="18">
        <v>58705229.958205</v>
      </c>
      <c r="E29">
        <v>340400</v>
      </c>
      <c r="F29" s="25">
        <f t="shared" si="3"/>
        <v>0.00896119426964252</v>
      </c>
      <c r="G29" s="26">
        <f t="shared" si="0"/>
        <v>30.763909319117</v>
      </c>
      <c r="H29" s="27">
        <f>E29*$A$3</f>
        <v>102120000</v>
      </c>
      <c r="I29" s="26">
        <f t="shared" si="1"/>
        <v>172.459547468287</v>
      </c>
      <c r="J29" s="45">
        <f t="shared" si="2"/>
        <v>0.739538369455396</v>
      </c>
    </row>
    <row r="32" spans="1:11">
      <c r="A32" s="28" t="s">
        <v>2</v>
      </c>
      <c r="B32" s="28" t="s">
        <v>3</v>
      </c>
      <c r="C32" s="28" t="s">
        <v>4</v>
      </c>
      <c r="D32" s="28" t="s">
        <v>5</v>
      </c>
      <c r="E32" s="28" t="s">
        <v>6</v>
      </c>
      <c r="F32" s="29" t="s">
        <v>7</v>
      </c>
      <c r="G32" s="30" t="s">
        <v>8</v>
      </c>
      <c r="H32" s="30" t="s">
        <v>9</v>
      </c>
      <c r="I32" s="30" t="s">
        <v>10</v>
      </c>
      <c r="J32" s="46" t="s">
        <v>11</v>
      </c>
      <c r="K32" t="s">
        <v>37</v>
      </c>
    </row>
    <row r="33" spans="1:11">
      <c r="A33" s="28" t="s">
        <v>34</v>
      </c>
      <c r="B33" s="28">
        <v>423400</v>
      </c>
      <c r="C33" s="31">
        <v>34969987</v>
      </c>
      <c r="D33" s="32">
        <v>11985169.995884</v>
      </c>
      <c r="E33" s="28">
        <v>20000</v>
      </c>
      <c r="F33" s="33">
        <v>0.0121075252329948</v>
      </c>
      <c r="G33" s="34">
        <v>28.3069673969863</v>
      </c>
      <c r="H33" s="35">
        <v>6000000</v>
      </c>
      <c r="I33" s="34">
        <v>599.2584997942</v>
      </c>
      <c r="J33" s="47">
        <v>-0.499381318574493</v>
      </c>
      <c r="K33" t="str">
        <f>VLOOKUP(A33,Base_de_dados!$A$1:D937,4,0)</f>
        <v>45-49</v>
      </c>
    </row>
    <row r="34" spans="1:11">
      <c r="A34" s="28" t="s">
        <v>32</v>
      </c>
      <c r="B34" s="28">
        <v>245950</v>
      </c>
      <c r="C34" s="31">
        <v>22422956</v>
      </c>
      <c r="D34" s="32">
        <v>7019739.983356</v>
      </c>
      <c r="E34" s="28">
        <v>18000</v>
      </c>
      <c r="F34" s="33">
        <v>0.0109686697864456</v>
      </c>
      <c r="G34" s="34">
        <v>28.5413294708518</v>
      </c>
      <c r="H34" s="35">
        <v>5400000</v>
      </c>
      <c r="I34" s="34">
        <v>389.985554630889</v>
      </c>
      <c r="J34" s="47">
        <v>-0.23074073786158</v>
      </c>
      <c r="K34" t="str">
        <f>VLOOKUP(A34,Base_de_dados!$A$1:D938,4,0)</f>
        <v>40-44</v>
      </c>
    </row>
    <row r="35" spans="1:11">
      <c r="A35" s="28" t="s">
        <v>30</v>
      </c>
      <c r="B35" s="28">
        <v>196450</v>
      </c>
      <c r="C35" s="31">
        <v>20560068</v>
      </c>
      <c r="D35" s="32">
        <v>5737939.990586</v>
      </c>
      <c r="E35" s="28">
        <v>15300</v>
      </c>
      <c r="F35" s="33">
        <v>0.0095549294875873</v>
      </c>
      <c r="G35" s="34">
        <v>29.2081445181267</v>
      </c>
      <c r="H35" s="35">
        <v>4590000</v>
      </c>
      <c r="I35" s="34">
        <v>375.02875755464</v>
      </c>
      <c r="J35" s="47">
        <v>-0.200061344745567</v>
      </c>
      <c r="K35" t="str">
        <f>VLOOKUP(A35,Base_de_dados!$A$1:D939,4,0)</f>
        <v>35-39</v>
      </c>
    </row>
    <row r="36" spans="1:11">
      <c r="A36" s="28" t="s">
        <v>26</v>
      </c>
      <c r="B36" s="28">
        <v>48100</v>
      </c>
      <c r="C36" s="31">
        <v>3439206</v>
      </c>
      <c r="D36" s="32">
        <v>1432929.996879</v>
      </c>
      <c r="E36" s="28">
        <v>4850</v>
      </c>
      <c r="F36" s="33">
        <v>0.0139857862541528</v>
      </c>
      <c r="G36" s="34">
        <v>29.7906444257588</v>
      </c>
      <c r="H36" s="35">
        <v>1455000</v>
      </c>
      <c r="I36" s="34">
        <v>295.449483892577</v>
      </c>
      <c r="J36" s="47">
        <v>0.0154020106837527</v>
      </c>
      <c r="K36" t="str">
        <f>VLOOKUP(A36,Base_de_dados!$A$1:D940,4,0)</f>
        <v>45-49</v>
      </c>
    </row>
    <row r="37" spans="1:11">
      <c r="A37" s="28" t="s">
        <v>28</v>
      </c>
      <c r="B37" s="28">
        <v>243850</v>
      </c>
      <c r="C37" s="31">
        <v>30393510</v>
      </c>
      <c r="D37" s="32">
        <v>7309559.99482</v>
      </c>
      <c r="E37" s="28">
        <v>33650</v>
      </c>
      <c r="F37" s="33">
        <v>0.0080230944040356</v>
      </c>
      <c r="G37" s="34">
        <v>29.9756407415214</v>
      </c>
      <c r="H37" s="35">
        <v>10095000</v>
      </c>
      <c r="I37" s="34">
        <v>217.223179638039</v>
      </c>
      <c r="J37" s="47">
        <v>0.381068081683977</v>
      </c>
      <c r="K37" t="str">
        <f>VLOOKUP(A37,Base_de_dados!$A$1:D941,4,0)</f>
        <v>30-34</v>
      </c>
    </row>
    <row r="38" spans="1:11">
      <c r="A38" s="28" t="s">
        <v>24</v>
      </c>
      <c r="B38" s="28">
        <v>12850</v>
      </c>
      <c r="C38" s="31">
        <v>959402</v>
      </c>
      <c r="D38" s="32">
        <v>375710.000286</v>
      </c>
      <c r="E38" s="28">
        <v>2350</v>
      </c>
      <c r="F38" s="33">
        <v>0.0133937598629146</v>
      </c>
      <c r="G38" s="34">
        <v>29.2381323179767</v>
      </c>
      <c r="H38" s="35">
        <v>705000</v>
      </c>
      <c r="I38" s="34">
        <v>159.876595866383</v>
      </c>
      <c r="J38" s="47">
        <v>0.876447258426276</v>
      </c>
      <c r="K38" t="str">
        <f>VLOOKUP(A38,Base_de_dados!$A$1:D942,4,0)</f>
        <v>40-44</v>
      </c>
    </row>
    <row r="39" spans="1:11">
      <c r="A39" s="28" t="s">
        <v>35</v>
      </c>
      <c r="B39" s="28">
        <v>212350</v>
      </c>
      <c r="C39" s="31">
        <v>24523705</v>
      </c>
      <c r="D39" s="32">
        <v>7063470.003217</v>
      </c>
      <c r="E39" s="28">
        <v>47100</v>
      </c>
      <c r="F39" s="33">
        <v>0.00865896894453754</v>
      </c>
      <c r="G39" s="34">
        <v>33.2633388425571</v>
      </c>
      <c r="H39" s="35">
        <v>14130000</v>
      </c>
      <c r="I39" s="34">
        <v>149.967515991868</v>
      </c>
      <c r="J39" s="47">
        <v>1.00043321392525</v>
      </c>
      <c r="K39" t="str">
        <f>VLOOKUP(A39,Base_de_dados!$A$1:D943,4,0)</f>
        <v>45-49</v>
      </c>
    </row>
    <row r="40" spans="1:11">
      <c r="A40" s="28" t="s">
        <v>27</v>
      </c>
      <c r="B40" s="28">
        <v>7500</v>
      </c>
      <c r="C40" s="31">
        <v>685762</v>
      </c>
      <c r="D40" s="32">
        <v>235170.00049</v>
      </c>
      <c r="E40" s="28">
        <v>1750</v>
      </c>
      <c r="F40" s="33">
        <v>0.0109367389852456</v>
      </c>
      <c r="G40" s="34">
        <v>31.3560000653333</v>
      </c>
      <c r="H40" s="35">
        <v>525000</v>
      </c>
      <c r="I40" s="34">
        <v>134.382857422857</v>
      </c>
      <c r="J40" s="47">
        <v>1.23242760091045</v>
      </c>
      <c r="K40" t="str">
        <f>VLOOKUP(A40,Base_de_dados!$A$1:D944,4,0)</f>
        <v>45-49</v>
      </c>
    </row>
    <row r="41" spans="1:11">
      <c r="A41" s="28" t="s">
        <v>22</v>
      </c>
      <c r="B41" s="28">
        <v>11400</v>
      </c>
      <c r="C41" s="31">
        <v>848897</v>
      </c>
      <c r="D41" s="32">
        <v>317790.001236</v>
      </c>
      <c r="E41" s="28">
        <v>2850</v>
      </c>
      <c r="F41" s="33">
        <v>0.0134291910561588</v>
      </c>
      <c r="G41" s="34">
        <v>27.8763158978947</v>
      </c>
      <c r="H41" s="35">
        <v>855000</v>
      </c>
      <c r="I41" s="34">
        <v>111.505263591579</v>
      </c>
      <c r="J41" s="47">
        <v>1.69045595101984</v>
      </c>
      <c r="K41" t="str">
        <f>VLOOKUP(A41,Base_de_dados!$A$1:D945,4,0)</f>
        <v>35-39</v>
      </c>
    </row>
    <row r="42" spans="1:11">
      <c r="A42" s="28" t="s">
        <v>33</v>
      </c>
      <c r="B42" s="28">
        <v>124600</v>
      </c>
      <c r="C42" s="31">
        <v>15908704</v>
      </c>
      <c r="D42" s="32">
        <v>4102779.997407</v>
      </c>
      <c r="E42" s="28">
        <v>38600</v>
      </c>
      <c r="F42" s="33">
        <v>0.00783219047887245</v>
      </c>
      <c r="G42" s="34">
        <v>32.9276083258989</v>
      </c>
      <c r="H42" s="35">
        <v>11580000</v>
      </c>
      <c r="I42" s="34">
        <v>106.289637238523</v>
      </c>
      <c r="J42" s="47">
        <v>1.82247646895975</v>
      </c>
      <c r="K42" t="str">
        <f>VLOOKUP(A42,Base_de_dados!$A$1:D946,4,0)</f>
        <v>40-44</v>
      </c>
    </row>
    <row r="43" spans="1:11">
      <c r="A43" s="28" t="s">
        <v>18</v>
      </c>
      <c r="B43" s="28">
        <v>550</v>
      </c>
      <c r="C43" s="31">
        <v>28771</v>
      </c>
      <c r="D43" s="32">
        <v>15110.000014</v>
      </c>
      <c r="E43" s="28">
        <v>150</v>
      </c>
      <c r="F43" s="33">
        <v>0.0191164714469431</v>
      </c>
      <c r="G43" s="34">
        <v>27.4727272981818</v>
      </c>
      <c r="H43" s="35">
        <v>45000</v>
      </c>
      <c r="I43" s="34">
        <v>100.733333426667</v>
      </c>
      <c r="J43" s="47">
        <v>1.97816015607583</v>
      </c>
      <c r="K43" t="str">
        <f>VLOOKUP(A43,Base_de_dados!$A$1:D947,4,0)</f>
        <v>45-49</v>
      </c>
    </row>
    <row r="44" spans="1:11">
      <c r="A44" t="s">
        <v>12</v>
      </c>
      <c r="B44">
        <v>1800</v>
      </c>
      <c r="C44" s="17">
        <v>145105</v>
      </c>
      <c r="D44" s="18">
        <v>47990.000123</v>
      </c>
      <c r="E44">
        <v>500</v>
      </c>
      <c r="F44" s="22">
        <v>0.0124048103097757</v>
      </c>
      <c r="G44" s="36">
        <v>26.6611111794444</v>
      </c>
      <c r="H44" s="37">
        <v>150000</v>
      </c>
      <c r="I44" s="36">
        <v>95.980000246</v>
      </c>
      <c r="J44" s="48">
        <v>2.12565116931746</v>
      </c>
      <c r="K44" t="str">
        <f>VLOOKUP(A44,Base_de_dados!$A$1:D948,4,0)</f>
        <v>30-34</v>
      </c>
    </row>
    <row r="45" spans="1:11">
      <c r="A45" t="s">
        <v>19</v>
      </c>
      <c r="B45">
        <v>700</v>
      </c>
      <c r="C45" s="17">
        <v>51689</v>
      </c>
      <c r="D45" s="18">
        <v>18820.00017</v>
      </c>
      <c r="E45">
        <v>200</v>
      </c>
      <c r="F45" s="22">
        <v>0.0135425332275726</v>
      </c>
      <c r="G45" s="23">
        <v>26.8857145285714</v>
      </c>
      <c r="H45" s="24">
        <v>60000</v>
      </c>
      <c r="I45" s="23">
        <v>94.10000085</v>
      </c>
      <c r="J45" s="44">
        <v>2.18809773953366</v>
      </c>
      <c r="K45" t="str">
        <f>VLOOKUP(A45,Base_de_dados!$A$1:D949,4,0)</f>
        <v>45-49</v>
      </c>
    </row>
    <row r="46" spans="1:11">
      <c r="A46" t="s">
        <v>31</v>
      </c>
      <c r="B46">
        <v>143650</v>
      </c>
      <c r="C46" s="17">
        <v>20334331</v>
      </c>
      <c r="D46" s="18">
        <v>4967420.002305</v>
      </c>
      <c r="E46">
        <v>53300</v>
      </c>
      <c r="F46" s="22">
        <v>0.00706440747915434</v>
      </c>
      <c r="G46" s="23">
        <v>34.5800209001392</v>
      </c>
      <c r="H46" s="24">
        <v>15990000</v>
      </c>
      <c r="I46" s="23">
        <v>93.1973734015947</v>
      </c>
      <c r="J46" s="44">
        <v>2.21897483856414</v>
      </c>
      <c r="K46" t="str">
        <f>VLOOKUP(A46,Base_de_dados!$A$1:D950,4,0)</f>
        <v>35-39</v>
      </c>
    </row>
    <row r="47" spans="1:11">
      <c r="A47" t="s">
        <v>29</v>
      </c>
      <c r="B47">
        <v>213150</v>
      </c>
      <c r="C47" s="17">
        <v>35586698</v>
      </c>
      <c r="D47" s="18">
        <v>7476069.991039</v>
      </c>
      <c r="E47">
        <v>88000</v>
      </c>
      <c r="F47" s="22">
        <v>0.00598959757379007</v>
      </c>
      <c r="G47" s="23">
        <v>35.0742199907999</v>
      </c>
      <c r="H47" s="24">
        <v>26400000</v>
      </c>
      <c r="I47" s="23">
        <v>84.9553408072614</v>
      </c>
      <c r="J47" s="44">
        <v>2.53126710044765</v>
      </c>
      <c r="K47" t="str">
        <f>VLOOKUP(A47,Base_de_dados!$A$1:D951,4,0)</f>
        <v>30-34</v>
      </c>
    </row>
    <row r="48" spans="1:11">
      <c r="A48" t="s">
        <v>17</v>
      </c>
      <c r="B48">
        <v>650</v>
      </c>
      <c r="C48" s="17">
        <v>53906</v>
      </c>
      <c r="D48" s="18">
        <v>15680.000305</v>
      </c>
      <c r="E48">
        <v>250</v>
      </c>
      <c r="F48" s="22">
        <v>0.0120580269357771</v>
      </c>
      <c r="G48" s="23">
        <v>24.1230773923077</v>
      </c>
      <c r="H48" s="24">
        <v>75000</v>
      </c>
      <c r="I48" s="23">
        <v>62.72000122</v>
      </c>
      <c r="J48" s="44">
        <v>3.78316317226628</v>
      </c>
      <c r="K48" t="str">
        <f>VLOOKUP(A48,Base_de_dados!$A$1:D952,4,0)</f>
        <v>40-44</v>
      </c>
    </row>
    <row r="49" spans="1:11">
      <c r="A49" t="s">
        <v>20</v>
      </c>
      <c r="B49">
        <v>9300</v>
      </c>
      <c r="C49" s="17">
        <v>924738</v>
      </c>
      <c r="D49" s="18">
        <v>253930.000184</v>
      </c>
      <c r="E49">
        <v>4700</v>
      </c>
      <c r="F49" s="22">
        <v>0.0100569026037645</v>
      </c>
      <c r="G49" s="23">
        <v>27.3043010950538</v>
      </c>
      <c r="H49" s="24">
        <v>1410000</v>
      </c>
      <c r="I49" s="23">
        <v>54.027659613617</v>
      </c>
      <c r="J49" s="44">
        <v>4.55271137312764</v>
      </c>
      <c r="K49" t="str">
        <f>VLOOKUP(A49,Base_de_dados!$A$1:D953,4,0)</f>
        <v>30-34</v>
      </c>
    </row>
    <row r="50" spans="1:11">
      <c r="A50" t="s">
        <v>25</v>
      </c>
      <c r="B50">
        <v>2700</v>
      </c>
      <c r="C50" s="17">
        <v>202378</v>
      </c>
      <c r="D50" s="18">
        <v>74689.999489</v>
      </c>
      <c r="E50">
        <v>1650</v>
      </c>
      <c r="F50" s="22">
        <v>0.013341371097649</v>
      </c>
      <c r="G50" s="23">
        <v>27.6629627737037</v>
      </c>
      <c r="H50" s="24">
        <v>495000</v>
      </c>
      <c r="I50" s="23">
        <v>45.2666663569697</v>
      </c>
      <c r="J50" s="44">
        <v>5.62739327067342</v>
      </c>
      <c r="K50" t="str">
        <f>VLOOKUP(A50,Base_de_dados!$A$1:D954,4,0)</f>
        <v>40-44</v>
      </c>
    </row>
    <row r="51" spans="1:11">
      <c r="A51" t="s">
        <v>21</v>
      </c>
      <c r="B51">
        <v>5000</v>
      </c>
      <c r="C51" s="17">
        <v>535380</v>
      </c>
      <c r="D51" s="18">
        <v>137510.000147</v>
      </c>
      <c r="E51">
        <v>3700</v>
      </c>
      <c r="F51" s="22">
        <v>0.00933916096977848</v>
      </c>
      <c r="G51" s="23">
        <v>27.5020000294</v>
      </c>
      <c r="H51" s="24">
        <v>1110000</v>
      </c>
      <c r="I51" s="23">
        <v>37.1648649045946</v>
      </c>
      <c r="J51" s="44">
        <v>7.07214019935565</v>
      </c>
      <c r="K51" t="str">
        <f>VLOOKUP(A51,Base_de_dados!$A$1:D955,4,0)</f>
        <v>30-34</v>
      </c>
    </row>
    <row r="52" spans="1:11">
      <c r="A52" t="s">
        <v>15</v>
      </c>
      <c r="B52">
        <v>650</v>
      </c>
      <c r="C52" s="17">
        <v>64608</v>
      </c>
      <c r="D52" s="18">
        <v>18019.99998</v>
      </c>
      <c r="E52">
        <v>500</v>
      </c>
      <c r="F52" s="22">
        <v>0.0100606736007925</v>
      </c>
      <c r="G52" s="23">
        <v>27.7230768923077</v>
      </c>
      <c r="H52" s="24">
        <v>150000</v>
      </c>
      <c r="I52" s="23">
        <v>36.03999996</v>
      </c>
      <c r="J52" s="44">
        <v>7.32408435996014</v>
      </c>
      <c r="K52" t="str">
        <f>VLOOKUP(A52,Base_de_dados!$A$1:D956,4,0)</f>
        <v>35-39</v>
      </c>
    </row>
    <row r="53" spans="1:11">
      <c r="A53" t="s">
        <v>23</v>
      </c>
      <c r="B53">
        <v>2350</v>
      </c>
      <c r="C53" s="17">
        <v>202179</v>
      </c>
      <c r="D53" s="18">
        <v>65640.000223</v>
      </c>
      <c r="E53">
        <v>1850</v>
      </c>
      <c r="F53" s="22">
        <v>0.0116233634551561</v>
      </c>
      <c r="G53" s="23">
        <v>27.9319149885106</v>
      </c>
      <c r="H53" s="24">
        <v>555000</v>
      </c>
      <c r="I53" s="23">
        <v>35.4810812016216</v>
      </c>
      <c r="J53" s="44">
        <v>7.45521020893492</v>
      </c>
      <c r="K53" t="str">
        <f>VLOOKUP(A53,Base_de_dados!$A$1:D957,4,0)</f>
        <v>35-39</v>
      </c>
    </row>
    <row r="54" spans="1:11">
      <c r="A54" t="s">
        <v>13</v>
      </c>
      <c r="B54">
        <v>1050</v>
      </c>
      <c r="C54" s="17">
        <v>89000</v>
      </c>
      <c r="D54" s="18">
        <v>27340.000065</v>
      </c>
      <c r="E54">
        <v>800</v>
      </c>
      <c r="F54" s="22">
        <v>0.0117977528089888</v>
      </c>
      <c r="G54" s="23">
        <v>26.0380953</v>
      </c>
      <c r="H54" s="24">
        <v>240000</v>
      </c>
      <c r="I54" s="23">
        <v>34.17500008125</v>
      </c>
      <c r="J54" s="44">
        <v>7.77834672382617</v>
      </c>
      <c r="K54" t="str">
        <f>VLOOKUP(A54,Base_de_dados!$A$1:D958,4,0)</f>
        <v>30-34</v>
      </c>
    </row>
    <row r="55" spans="1:11">
      <c r="A55" t="s">
        <v>14</v>
      </c>
      <c r="B55">
        <v>200</v>
      </c>
      <c r="C55" s="17">
        <v>11155</v>
      </c>
      <c r="D55" s="18">
        <v>5620.000005</v>
      </c>
      <c r="E55">
        <v>200</v>
      </c>
      <c r="F55" s="22">
        <v>0.0179291797400269</v>
      </c>
      <c r="G55" s="23">
        <v>28.100000025</v>
      </c>
      <c r="H55" s="24">
        <v>60000</v>
      </c>
      <c r="I55" s="23">
        <v>28.100000025</v>
      </c>
      <c r="J55" s="44">
        <v>9.67615657413153</v>
      </c>
      <c r="K55" t="str">
        <f>VLOOKUP(A55,Base_de_dados!$A$1:D959,4,0)</f>
        <v>35-39</v>
      </c>
    </row>
    <row r="56" spans="1:11">
      <c r="A56" t="s">
        <v>16</v>
      </c>
      <c r="B56">
        <v>50</v>
      </c>
      <c r="C56" s="17">
        <v>3812</v>
      </c>
      <c r="D56" s="18">
        <v>1129.999995</v>
      </c>
      <c r="E56">
        <v>150</v>
      </c>
      <c r="F56" s="25">
        <v>0.0131164742917104</v>
      </c>
      <c r="G56" s="38">
        <v>22.5999999</v>
      </c>
      <c r="H56" s="39">
        <v>45000</v>
      </c>
      <c r="I56" s="38">
        <v>7.5333333</v>
      </c>
      <c r="J56" s="49">
        <v>38.8230090257655</v>
      </c>
      <c r="K56" t="str">
        <f>VLOOKUP(A56,Base_de_dados!$A$1:D960,4,0)</f>
        <v>40-44</v>
      </c>
    </row>
    <row r="58" spans="1:2">
      <c r="A58" s="40" t="s">
        <v>38</v>
      </c>
      <c r="B58" s="41"/>
    </row>
    <row r="59" spans="1:2">
      <c r="A59" t="s">
        <v>37</v>
      </c>
      <c r="B59" t="s">
        <v>39</v>
      </c>
    </row>
    <row r="60" spans="1:2">
      <c r="A60" t="s">
        <v>40</v>
      </c>
      <c r="B60">
        <v>1</v>
      </c>
    </row>
    <row r="61" spans="1:2">
      <c r="A61" t="s">
        <v>41</v>
      </c>
      <c r="B61">
        <v>2</v>
      </c>
    </row>
    <row r="62" spans="1:2">
      <c r="A62" t="s">
        <v>42</v>
      </c>
      <c r="B62">
        <v>3</v>
      </c>
    </row>
    <row r="63" spans="1:2">
      <c r="A63" s="28" t="s">
        <v>43</v>
      </c>
      <c r="B63" s="28">
        <v>5</v>
      </c>
    </row>
    <row r="64" spans="1:2">
      <c r="A64" t="s">
        <v>36</v>
      </c>
      <c r="B64">
        <v>11</v>
      </c>
    </row>
    <row r="66" spans="3:3">
      <c r="C66" s="50"/>
    </row>
    <row r="67" ht="21" customHeight="1" spans="1:3">
      <c r="A67" s="51" t="s">
        <v>44</v>
      </c>
      <c r="B67" s="52"/>
      <c r="C67" s="53"/>
    </row>
    <row r="69" spans="1:4">
      <c r="A69" t="s">
        <v>37</v>
      </c>
      <c r="B69" s="54" t="s">
        <v>45</v>
      </c>
      <c r="C69" s="54" t="s">
        <v>46</v>
      </c>
      <c r="D69" s="55" t="s">
        <v>11</v>
      </c>
    </row>
    <row r="70" spans="1:4">
      <c r="A70" t="s">
        <v>40</v>
      </c>
      <c r="B70" s="54">
        <v>39405000</v>
      </c>
      <c r="C70" s="54">
        <v>15252399.986378</v>
      </c>
      <c r="D70" s="56">
        <f>(B70-C70)/C70</f>
        <v>1.58352784054921</v>
      </c>
    </row>
    <row r="71" spans="1:4">
      <c r="A71" t="s">
        <v>41</v>
      </c>
      <c r="B71" s="54">
        <v>22200000</v>
      </c>
      <c r="C71" s="54">
        <v>11112429.994335</v>
      </c>
      <c r="D71" s="56">
        <f>(B71-C71)/C71</f>
        <v>0.997762866566298</v>
      </c>
    </row>
    <row r="72" spans="1:4">
      <c r="A72" t="s">
        <v>42</v>
      </c>
      <c r="B72" s="54">
        <v>18300000</v>
      </c>
      <c r="C72" s="54">
        <v>11589729.980838</v>
      </c>
      <c r="D72" s="56">
        <f>(B72-C72)/C72</f>
        <v>0.578984154959304</v>
      </c>
    </row>
    <row r="73" spans="1:4">
      <c r="A73" s="57" t="s">
        <v>43</v>
      </c>
      <c r="B73" s="58">
        <v>22215000</v>
      </c>
      <c r="C73" s="58">
        <v>20750669.996654</v>
      </c>
      <c r="D73" s="59">
        <f>(B73-C73)/C73</f>
        <v>0.0705678420784543</v>
      </c>
    </row>
    <row r="74" spans="1:4">
      <c r="A74" t="s">
        <v>36</v>
      </c>
      <c r="B74" s="54">
        <v>102120000</v>
      </c>
      <c r="C74" s="54">
        <v>58705229.958205</v>
      </c>
      <c r="D74" s="60">
        <f>(B74-C74)/C74</f>
        <v>0.739538369455396</v>
      </c>
    </row>
  </sheetData>
  <sortState ref="A33:J56">
    <sortCondition ref="J33:J56"/>
  </sortState>
  <mergeCells count="3">
    <mergeCell ref="F3:J3"/>
    <mergeCell ref="A58:B58"/>
    <mergeCell ref="A67:C67"/>
  </mergeCells>
  <pageMargins left="0.75" right="0.75" top="1" bottom="1" header="0.5" footer="0.5"/>
  <headerFooter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29"/>
  <sheetViews>
    <sheetView topLeftCell="A16" workbookViewId="0">
      <selection activeCell="A5" sqref="A5"/>
    </sheetView>
  </sheetViews>
  <sheetFormatPr defaultColWidth="9" defaultRowHeight="15.75" outlineLevelCol="1"/>
  <cols>
    <col min="1" max="2" width="13.5"/>
    <col min="3" max="5" width="13.25"/>
    <col min="6" max="6" width="10.125"/>
  </cols>
  <sheetData>
    <row r="4" spans="1:2">
      <c r="A4" t="s">
        <v>2</v>
      </c>
      <c r="B4" t="s">
        <v>47</v>
      </c>
    </row>
    <row r="5" spans="1:2">
      <c r="A5" t="s">
        <v>12</v>
      </c>
      <c r="B5" t="s">
        <v>40</v>
      </c>
    </row>
    <row r="6" spans="1:2">
      <c r="A6" t="s">
        <v>13</v>
      </c>
      <c r="B6" t="s">
        <v>40</v>
      </c>
    </row>
    <row r="7" spans="1:2">
      <c r="A7" t="s">
        <v>14</v>
      </c>
      <c r="B7" t="s">
        <v>41</v>
      </c>
    </row>
    <row r="8" spans="1:2">
      <c r="A8" t="s">
        <v>15</v>
      </c>
      <c r="B8" t="s">
        <v>41</v>
      </c>
    </row>
    <row r="9" spans="1:2">
      <c r="A9" t="s">
        <v>16</v>
      </c>
      <c r="B9" t="s">
        <v>42</v>
      </c>
    </row>
    <row r="10" spans="1:2">
      <c r="A10" t="s">
        <v>17</v>
      </c>
      <c r="B10" t="s">
        <v>42</v>
      </c>
    </row>
    <row r="11" spans="1:2">
      <c r="A11" t="s">
        <v>18</v>
      </c>
      <c r="B11" t="s">
        <v>43</v>
      </c>
    </row>
    <row r="12" spans="1:2">
      <c r="A12" t="s">
        <v>19</v>
      </c>
      <c r="B12" t="s">
        <v>43</v>
      </c>
    </row>
    <row r="13" spans="1:2">
      <c r="A13" t="s">
        <v>20</v>
      </c>
      <c r="B13" t="s">
        <v>40</v>
      </c>
    </row>
    <row r="14" spans="1:2">
      <c r="A14" t="s">
        <v>21</v>
      </c>
      <c r="B14" t="s">
        <v>40</v>
      </c>
    </row>
    <row r="15" spans="1:2">
      <c r="A15" t="s">
        <v>22</v>
      </c>
      <c r="B15" t="s">
        <v>41</v>
      </c>
    </row>
    <row r="16" spans="1:2">
      <c r="A16" t="s">
        <v>23</v>
      </c>
      <c r="B16" t="s">
        <v>41</v>
      </c>
    </row>
    <row r="17" spans="1:2">
      <c r="A17" t="s">
        <v>24</v>
      </c>
      <c r="B17" t="s">
        <v>42</v>
      </c>
    </row>
    <row r="18" spans="1:2">
      <c r="A18" t="s">
        <v>25</v>
      </c>
      <c r="B18" t="s">
        <v>42</v>
      </c>
    </row>
    <row r="19" spans="1:2">
      <c r="A19" t="s">
        <v>26</v>
      </c>
      <c r="B19" t="s">
        <v>43</v>
      </c>
    </row>
    <row r="20" spans="1:2">
      <c r="A20" t="s">
        <v>27</v>
      </c>
      <c r="B20" t="s">
        <v>43</v>
      </c>
    </row>
    <row r="21" spans="1:2">
      <c r="A21" t="s">
        <v>28</v>
      </c>
      <c r="B21" t="s">
        <v>40</v>
      </c>
    </row>
    <row r="22" spans="1:2">
      <c r="A22" t="s">
        <v>29</v>
      </c>
      <c r="B22" t="s">
        <v>40</v>
      </c>
    </row>
    <row r="23" spans="1:2">
      <c r="A23" t="s">
        <v>30</v>
      </c>
      <c r="B23" t="s">
        <v>41</v>
      </c>
    </row>
    <row r="24" spans="1:2">
      <c r="A24" t="s">
        <v>31</v>
      </c>
      <c r="B24" t="s">
        <v>41</v>
      </c>
    </row>
    <row r="25" spans="1:2">
      <c r="A25" t="s">
        <v>32</v>
      </c>
      <c r="B25" t="s">
        <v>42</v>
      </c>
    </row>
    <row r="26" spans="1:2">
      <c r="A26" t="s">
        <v>33</v>
      </c>
      <c r="B26" t="s">
        <v>42</v>
      </c>
    </row>
    <row r="27" spans="1:2">
      <c r="A27" t="s">
        <v>34</v>
      </c>
      <c r="B27" t="s">
        <v>43</v>
      </c>
    </row>
    <row r="28" spans="1:2">
      <c r="A28" t="s">
        <v>35</v>
      </c>
      <c r="B28" t="s">
        <v>43</v>
      </c>
    </row>
    <row r="29" spans="1:1">
      <c r="A29" t="s">
        <v>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37"/>
  <sheetViews>
    <sheetView showGridLines="0" zoomScale="75" zoomScaleNormal="75" workbookViewId="0">
      <selection activeCell="A1" sqref="A1:I937"/>
    </sheetView>
  </sheetViews>
  <sheetFormatPr defaultColWidth="11" defaultRowHeight="15.75"/>
  <cols>
    <col min="1" max="2" width="19.5" customWidth="1"/>
    <col min="3" max="3" width="18" customWidth="1"/>
    <col min="4" max="4" width="16.3" customWidth="1"/>
    <col min="5" max="5" width="11.2" customWidth="1"/>
    <col min="6" max="6" width="31" customWidth="1"/>
    <col min="7" max="7" width="21.7" customWidth="1"/>
    <col min="8" max="8" width="23" customWidth="1"/>
    <col min="9" max="9" width="21" customWidth="1"/>
  </cols>
  <sheetData>
    <row r="1" ht="55.95" customHeight="1" spans="1:11">
      <c r="A1" s="4" t="s">
        <v>2</v>
      </c>
      <c r="B1" s="4" t="s">
        <v>48</v>
      </c>
      <c r="C1" s="4" t="s">
        <v>49</v>
      </c>
      <c r="D1" s="4" t="s">
        <v>47</v>
      </c>
      <c r="E1" s="4" t="s">
        <v>50</v>
      </c>
      <c r="F1" s="4" t="s">
        <v>51</v>
      </c>
      <c r="G1" s="4" t="s">
        <v>52</v>
      </c>
      <c r="H1" s="5" t="s">
        <v>53</v>
      </c>
      <c r="I1" s="4" t="s">
        <v>54</v>
      </c>
      <c r="K1" s="9" t="s">
        <v>55</v>
      </c>
    </row>
    <row r="2" spans="1:9">
      <c r="A2" s="6" t="s">
        <v>12</v>
      </c>
      <c r="B2" s="7">
        <v>44562</v>
      </c>
      <c r="C2" t="s">
        <v>56</v>
      </c>
      <c r="D2" t="s">
        <v>40</v>
      </c>
      <c r="E2" t="s">
        <v>57</v>
      </c>
      <c r="F2">
        <v>57665</v>
      </c>
      <c r="G2">
        <v>700</v>
      </c>
      <c r="H2" s="8">
        <v>18069.99969</v>
      </c>
      <c r="I2">
        <v>100</v>
      </c>
    </row>
    <row r="3" spans="1:9">
      <c r="A3" s="6" t="s">
        <v>12</v>
      </c>
      <c r="B3" s="7">
        <v>44563</v>
      </c>
      <c r="C3" t="s">
        <v>56</v>
      </c>
      <c r="D3" t="s">
        <v>40</v>
      </c>
      <c r="E3" t="s">
        <v>57</v>
      </c>
      <c r="F3">
        <v>3091</v>
      </c>
      <c r="G3">
        <v>50</v>
      </c>
      <c r="H3" s="8">
        <v>1610.000014</v>
      </c>
      <c r="I3">
        <v>100</v>
      </c>
    </row>
    <row r="4" spans="1:15">
      <c r="A4" s="6" t="s">
        <v>12</v>
      </c>
      <c r="B4" s="7">
        <v>44564</v>
      </c>
      <c r="C4" t="s">
        <v>56</v>
      </c>
      <c r="D4" t="s">
        <v>40</v>
      </c>
      <c r="E4" t="s">
        <v>57</v>
      </c>
      <c r="F4">
        <v>5014</v>
      </c>
      <c r="G4">
        <v>50</v>
      </c>
      <c r="H4" s="8">
        <v>1190.000057</v>
      </c>
      <c r="I4">
        <v>50</v>
      </c>
      <c r="N4" s="9"/>
      <c r="O4" s="9"/>
    </row>
    <row r="5" spans="1:15">
      <c r="A5" s="6" t="s">
        <v>12</v>
      </c>
      <c r="B5" s="7">
        <v>44565</v>
      </c>
      <c r="C5" t="s">
        <v>56</v>
      </c>
      <c r="D5" t="s">
        <v>40</v>
      </c>
      <c r="E5" t="s">
        <v>57</v>
      </c>
      <c r="F5">
        <v>38726</v>
      </c>
      <c r="G5">
        <v>350</v>
      </c>
      <c r="H5" s="8">
        <v>9220.000267</v>
      </c>
      <c r="I5">
        <v>50</v>
      </c>
      <c r="N5" s="9"/>
      <c r="O5" s="9"/>
    </row>
    <row r="6" spans="1:15">
      <c r="A6" s="6" t="s">
        <v>12</v>
      </c>
      <c r="B6" s="7">
        <v>44566</v>
      </c>
      <c r="C6" t="s">
        <v>56</v>
      </c>
      <c r="D6" t="s">
        <v>40</v>
      </c>
      <c r="E6" t="s">
        <v>57</v>
      </c>
      <c r="F6">
        <v>5369</v>
      </c>
      <c r="G6">
        <v>50</v>
      </c>
      <c r="H6" s="8">
        <v>1509.99999</v>
      </c>
      <c r="I6">
        <v>50</v>
      </c>
      <c r="N6" s="9"/>
      <c r="O6" s="9"/>
    </row>
    <row r="7" spans="1:15">
      <c r="A7" s="6" t="s">
        <v>12</v>
      </c>
      <c r="B7" s="7">
        <v>44567</v>
      </c>
      <c r="C7" t="s">
        <v>56</v>
      </c>
      <c r="D7" t="s">
        <v>40</v>
      </c>
      <c r="E7" t="s">
        <v>57</v>
      </c>
      <c r="F7">
        <v>22221</v>
      </c>
      <c r="G7">
        <v>350</v>
      </c>
      <c r="H7" s="8">
        <v>9430.000067</v>
      </c>
      <c r="I7">
        <v>100</v>
      </c>
      <c r="N7" s="9"/>
      <c r="O7" s="9"/>
    </row>
    <row r="8" spans="1:15">
      <c r="A8" s="6" t="s">
        <v>12</v>
      </c>
      <c r="B8" s="7">
        <v>44568</v>
      </c>
      <c r="C8" t="s">
        <v>56</v>
      </c>
      <c r="D8" t="s">
        <v>40</v>
      </c>
      <c r="E8" t="s">
        <v>57</v>
      </c>
      <c r="F8">
        <v>13019</v>
      </c>
      <c r="G8">
        <v>250</v>
      </c>
      <c r="H8" s="8">
        <v>6960.000038</v>
      </c>
      <c r="I8">
        <v>50</v>
      </c>
      <c r="N8" s="9"/>
      <c r="O8" s="9"/>
    </row>
    <row r="9" spans="1:15">
      <c r="A9" s="6" t="s">
        <v>13</v>
      </c>
      <c r="B9" s="7">
        <v>44569</v>
      </c>
      <c r="C9" t="s">
        <v>56</v>
      </c>
      <c r="D9" t="s">
        <v>40</v>
      </c>
      <c r="E9" t="s">
        <v>58</v>
      </c>
      <c r="F9">
        <v>7350</v>
      </c>
      <c r="G9">
        <v>50</v>
      </c>
      <c r="H9" s="8">
        <v>1429.999948</v>
      </c>
      <c r="I9">
        <v>150</v>
      </c>
      <c r="N9" s="9"/>
      <c r="O9" s="9"/>
    </row>
    <row r="10" spans="1:15">
      <c r="A10" s="6" t="s">
        <v>13</v>
      </c>
      <c r="B10" s="7">
        <v>44570</v>
      </c>
      <c r="C10" t="s">
        <v>56</v>
      </c>
      <c r="D10" t="s">
        <v>40</v>
      </c>
      <c r="E10" t="s">
        <v>58</v>
      </c>
      <c r="F10">
        <v>17861</v>
      </c>
      <c r="G10">
        <v>100</v>
      </c>
      <c r="H10" s="8">
        <v>1820.000023</v>
      </c>
      <c r="I10">
        <v>100</v>
      </c>
      <c r="N10" s="9"/>
      <c r="O10" s="9"/>
    </row>
    <row r="11" spans="1:15">
      <c r="A11" s="6" t="s">
        <v>13</v>
      </c>
      <c r="B11" s="7">
        <v>44571</v>
      </c>
      <c r="C11" t="s">
        <v>56</v>
      </c>
      <c r="D11" t="s">
        <v>40</v>
      </c>
      <c r="E11" t="s">
        <v>58</v>
      </c>
      <c r="F11">
        <v>4259</v>
      </c>
      <c r="G11">
        <v>50</v>
      </c>
      <c r="H11" s="8">
        <v>1250</v>
      </c>
      <c r="I11">
        <v>50</v>
      </c>
      <c r="N11" s="9"/>
      <c r="O11" s="9"/>
    </row>
    <row r="12" spans="1:15">
      <c r="A12" s="6" t="s">
        <v>13</v>
      </c>
      <c r="B12" s="7">
        <v>44572</v>
      </c>
      <c r="C12" t="s">
        <v>56</v>
      </c>
      <c r="D12" t="s">
        <v>40</v>
      </c>
      <c r="E12" t="s">
        <v>58</v>
      </c>
      <c r="F12">
        <v>4133</v>
      </c>
      <c r="G12">
        <v>50</v>
      </c>
      <c r="H12" s="8">
        <v>1289.999962</v>
      </c>
      <c r="I12">
        <v>100</v>
      </c>
      <c r="N12" s="9"/>
      <c r="O12" s="9"/>
    </row>
    <row r="13" spans="1:15">
      <c r="A13" s="6" t="s">
        <v>13</v>
      </c>
      <c r="B13" s="7">
        <v>44573</v>
      </c>
      <c r="C13" t="s">
        <v>56</v>
      </c>
      <c r="D13" t="s">
        <v>40</v>
      </c>
      <c r="E13" t="s">
        <v>58</v>
      </c>
      <c r="F13">
        <v>15615</v>
      </c>
      <c r="G13">
        <v>150</v>
      </c>
      <c r="H13" s="8">
        <v>4769.999981</v>
      </c>
      <c r="I13">
        <v>50</v>
      </c>
      <c r="N13" s="9"/>
      <c r="O13" s="9"/>
    </row>
    <row r="14" spans="1:15">
      <c r="A14" s="6" t="s">
        <v>13</v>
      </c>
      <c r="B14" s="7">
        <v>44574</v>
      </c>
      <c r="C14" t="s">
        <v>56</v>
      </c>
      <c r="D14" t="s">
        <v>40</v>
      </c>
      <c r="E14" t="s">
        <v>58</v>
      </c>
      <c r="F14">
        <v>10951</v>
      </c>
      <c r="G14">
        <v>50</v>
      </c>
      <c r="H14" s="8">
        <v>1269.999981</v>
      </c>
      <c r="I14">
        <v>100</v>
      </c>
      <c r="N14" s="9"/>
      <c r="O14" s="9"/>
    </row>
    <row r="15" spans="1:15">
      <c r="A15" s="6" t="s">
        <v>13</v>
      </c>
      <c r="B15" s="7">
        <v>44575</v>
      </c>
      <c r="C15" t="s">
        <v>56</v>
      </c>
      <c r="D15" t="s">
        <v>40</v>
      </c>
      <c r="E15" t="s">
        <v>58</v>
      </c>
      <c r="F15">
        <v>2355</v>
      </c>
      <c r="G15">
        <v>50</v>
      </c>
      <c r="H15" s="8">
        <v>1500</v>
      </c>
      <c r="I15">
        <v>50</v>
      </c>
      <c r="N15" s="9"/>
      <c r="O15" s="9"/>
    </row>
    <row r="16" spans="1:15">
      <c r="A16" s="6" t="s">
        <v>13</v>
      </c>
      <c r="B16" s="7">
        <v>44576</v>
      </c>
      <c r="C16" t="s">
        <v>56</v>
      </c>
      <c r="D16" t="s">
        <v>40</v>
      </c>
      <c r="E16" t="s">
        <v>58</v>
      </c>
      <c r="F16">
        <v>9502</v>
      </c>
      <c r="G16">
        <v>150</v>
      </c>
      <c r="H16" s="8">
        <v>3159.999967</v>
      </c>
      <c r="I16">
        <v>50</v>
      </c>
      <c r="N16" s="9"/>
      <c r="O16" s="9"/>
    </row>
    <row r="17" spans="1:15">
      <c r="A17" s="6" t="s">
        <v>13</v>
      </c>
      <c r="B17" s="7">
        <v>44577</v>
      </c>
      <c r="C17" t="s">
        <v>56</v>
      </c>
      <c r="D17" t="s">
        <v>40</v>
      </c>
      <c r="E17" t="s">
        <v>58</v>
      </c>
      <c r="F17">
        <v>14669</v>
      </c>
      <c r="G17">
        <v>350</v>
      </c>
      <c r="H17" s="8">
        <v>10280.00021</v>
      </c>
      <c r="I17">
        <v>100</v>
      </c>
      <c r="N17" s="9"/>
      <c r="O17" s="9"/>
    </row>
    <row r="18" spans="1:15">
      <c r="A18" s="6" t="s">
        <v>13</v>
      </c>
      <c r="B18" s="7">
        <v>44578</v>
      </c>
      <c r="C18" t="s">
        <v>56</v>
      </c>
      <c r="D18" t="s">
        <v>40</v>
      </c>
      <c r="E18" t="s">
        <v>58</v>
      </c>
      <c r="F18">
        <v>2305</v>
      </c>
      <c r="G18">
        <v>50</v>
      </c>
      <c r="H18" s="8">
        <v>569.999993</v>
      </c>
      <c r="I18">
        <v>50</v>
      </c>
      <c r="N18" s="9"/>
      <c r="O18" s="9"/>
    </row>
    <row r="19" spans="1:15">
      <c r="A19" s="6" t="s">
        <v>14</v>
      </c>
      <c r="B19" s="7">
        <v>44579</v>
      </c>
      <c r="C19" t="s">
        <v>56</v>
      </c>
      <c r="D19" t="s">
        <v>41</v>
      </c>
      <c r="E19" t="s">
        <v>57</v>
      </c>
      <c r="F19">
        <v>2508</v>
      </c>
      <c r="G19">
        <v>50</v>
      </c>
      <c r="H19" s="8">
        <v>1220.000029</v>
      </c>
      <c r="I19">
        <v>50</v>
      </c>
      <c r="N19" s="9"/>
      <c r="O19" s="9"/>
    </row>
    <row r="20" spans="1:15">
      <c r="A20" s="6" t="s">
        <v>14</v>
      </c>
      <c r="B20" s="7">
        <v>44580</v>
      </c>
      <c r="C20" t="s">
        <v>56</v>
      </c>
      <c r="D20" t="s">
        <v>41</v>
      </c>
      <c r="E20" t="s">
        <v>57</v>
      </c>
      <c r="F20">
        <v>5864</v>
      </c>
      <c r="G20">
        <v>100</v>
      </c>
      <c r="H20" s="8">
        <v>2799.999952</v>
      </c>
      <c r="I20">
        <v>100</v>
      </c>
      <c r="N20" s="9"/>
      <c r="O20" s="9"/>
    </row>
    <row r="21" spans="1:15">
      <c r="A21" s="6" t="s">
        <v>14</v>
      </c>
      <c r="B21" s="7">
        <v>44581</v>
      </c>
      <c r="C21" t="s">
        <v>56</v>
      </c>
      <c r="D21" t="s">
        <v>41</v>
      </c>
      <c r="E21" t="s">
        <v>57</v>
      </c>
      <c r="F21">
        <v>2783</v>
      </c>
      <c r="G21">
        <v>50</v>
      </c>
      <c r="H21" s="8">
        <v>1600.000024</v>
      </c>
      <c r="I21">
        <v>50</v>
      </c>
      <c r="N21" s="9"/>
      <c r="O21" s="9"/>
    </row>
    <row r="22" spans="1:15">
      <c r="A22" s="6" t="s">
        <v>15</v>
      </c>
      <c r="B22" s="7">
        <v>44582</v>
      </c>
      <c r="C22" t="s">
        <v>56</v>
      </c>
      <c r="D22" t="s">
        <v>41</v>
      </c>
      <c r="E22" t="s">
        <v>58</v>
      </c>
      <c r="F22">
        <v>4627</v>
      </c>
      <c r="G22">
        <v>50</v>
      </c>
      <c r="H22" s="8">
        <v>1690.000057</v>
      </c>
      <c r="I22">
        <v>50</v>
      </c>
      <c r="N22" s="9"/>
      <c r="O22" s="9"/>
    </row>
    <row r="23" spans="1:15">
      <c r="A23" s="6" t="s">
        <v>15</v>
      </c>
      <c r="B23" s="7">
        <v>44583</v>
      </c>
      <c r="C23" t="s">
        <v>56</v>
      </c>
      <c r="D23" t="s">
        <v>41</v>
      </c>
      <c r="E23" t="s">
        <v>58</v>
      </c>
      <c r="F23">
        <v>21026</v>
      </c>
      <c r="G23">
        <v>200</v>
      </c>
      <c r="H23" s="8">
        <v>4630.000114</v>
      </c>
      <c r="I23">
        <v>150</v>
      </c>
      <c r="K23" s="9" t="s">
        <v>59</v>
      </c>
      <c r="N23" s="9"/>
      <c r="O23" s="9"/>
    </row>
    <row r="24" spans="1:15">
      <c r="A24" s="6" t="s">
        <v>15</v>
      </c>
      <c r="B24" s="7">
        <v>44584</v>
      </c>
      <c r="C24" t="s">
        <v>56</v>
      </c>
      <c r="D24" t="s">
        <v>41</v>
      </c>
      <c r="E24" t="s">
        <v>58</v>
      </c>
      <c r="F24">
        <v>7132</v>
      </c>
      <c r="G24">
        <v>100</v>
      </c>
      <c r="H24" s="8">
        <v>2609.999895</v>
      </c>
      <c r="I24">
        <v>50</v>
      </c>
      <c r="N24" s="9"/>
      <c r="O24" s="9"/>
    </row>
    <row r="25" spans="1:15">
      <c r="A25" s="6" t="s">
        <v>15</v>
      </c>
      <c r="B25" s="7">
        <v>44585</v>
      </c>
      <c r="C25" t="s">
        <v>56</v>
      </c>
      <c r="D25" t="s">
        <v>41</v>
      </c>
      <c r="E25" t="s">
        <v>58</v>
      </c>
      <c r="F25">
        <v>12190</v>
      </c>
      <c r="G25">
        <v>100</v>
      </c>
      <c r="H25" s="8">
        <v>3049.999952</v>
      </c>
      <c r="I25">
        <v>50</v>
      </c>
      <c r="N25" s="9"/>
      <c r="O25" s="9"/>
    </row>
    <row r="26" spans="1:15">
      <c r="A26" s="6" t="s">
        <v>15</v>
      </c>
      <c r="B26" s="7">
        <v>44586</v>
      </c>
      <c r="C26" t="s">
        <v>56</v>
      </c>
      <c r="D26" t="s">
        <v>41</v>
      </c>
      <c r="E26" t="s">
        <v>58</v>
      </c>
      <c r="F26">
        <v>12193</v>
      </c>
      <c r="G26">
        <v>100</v>
      </c>
      <c r="H26" s="8">
        <v>3059.999943</v>
      </c>
      <c r="I26">
        <v>100</v>
      </c>
      <c r="N26" s="9"/>
      <c r="O26" s="9"/>
    </row>
    <row r="27" spans="1:15">
      <c r="A27" s="6" t="s">
        <v>15</v>
      </c>
      <c r="B27" s="7">
        <v>44587</v>
      </c>
      <c r="C27" t="s">
        <v>56</v>
      </c>
      <c r="D27" t="s">
        <v>41</v>
      </c>
      <c r="E27" t="s">
        <v>58</v>
      </c>
      <c r="F27">
        <v>7440</v>
      </c>
      <c r="G27">
        <v>100</v>
      </c>
      <c r="H27" s="8">
        <v>2980.000019</v>
      </c>
      <c r="I27">
        <v>100</v>
      </c>
      <c r="N27" s="9"/>
      <c r="O27" s="9"/>
    </row>
    <row r="28" spans="1:9">
      <c r="A28" s="6" t="s">
        <v>16</v>
      </c>
      <c r="B28" s="7">
        <v>44588</v>
      </c>
      <c r="C28" t="s">
        <v>56</v>
      </c>
      <c r="D28" t="s">
        <v>42</v>
      </c>
      <c r="E28" t="s">
        <v>57</v>
      </c>
      <c r="F28">
        <v>3812</v>
      </c>
      <c r="G28">
        <v>50</v>
      </c>
      <c r="H28" s="8">
        <v>1129.999995</v>
      </c>
      <c r="I28">
        <v>150</v>
      </c>
    </row>
    <row r="29" spans="1:9">
      <c r="A29" s="6" t="s">
        <v>17</v>
      </c>
      <c r="B29" s="7">
        <v>44589</v>
      </c>
      <c r="C29" t="s">
        <v>56</v>
      </c>
      <c r="D29" t="s">
        <v>42</v>
      </c>
      <c r="E29" t="s">
        <v>58</v>
      </c>
      <c r="F29">
        <v>19113</v>
      </c>
      <c r="G29">
        <v>200</v>
      </c>
      <c r="H29" s="8">
        <v>5520.0001</v>
      </c>
      <c r="I29">
        <v>50</v>
      </c>
    </row>
    <row r="30" spans="1:9">
      <c r="A30" s="6" t="s">
        <v>17</v>
      </c>
      <c r="B30" s="7">
        <v>44590</v>
      </c>
      <c r="C30" t="s">
        <v>56</v>
      </c>
      <c r="D30" t="s">
        <v>42</v>
      </c>
      <c r="E30" t="s">
        <v>58</v>
      </c>
      <c r="F30">
        <v>10976</v>
      </c>
      <c r="G30">
        <v>100</v>
      </c>
      <c r="H30" s="8">
        <v>1690.000057</v>
      </c>
      <c r="I30">
        <v>100</v>
      </c>
    </row>
    <row r="31" spans="1:9">
      <c r="A31" s="6" t="s">
        <v>17</v>
      </c>
      <c r="B31" s="7">
        <v>44591</v>
      </c>
      <c r="C31" t="s">
        <v>56</v>
      </c>
      <c r="D31" t="s">
        <v>42</v>
      </c>
      <c r="E31" t="s">
        <v>58</v>
      </c>
      <c r="F31">
        <v>23817</v>
      </c>
      <c r="G31">
        <v>350</v>
      </c>
      <c r="H31" s="8">
        <v>8470.000148</v>
      </c>
      <c r="I31">
        <v>100</v>
      </c>
    </row>
    <row r="32" spans="1:9">
      <c r="A32" s="6" t="s">
        <v>18</v>
      </c>
      <c r="B32" s="7">
        <v>44592</v>
      </c>
      <c r="C32" t="s">
        <v>56</v>
      </c>
      <c r="D32" t="s">
        <v>43</v>
      </c>
      <c r="E32" t="s">
        <v>57</v>
      </c>
      <c r="F32">
        <v>11199</v>
      </c>
      <c r="G32">
        <v>200</v>
      </c>
      <c r="H32" s="8">
        <v>5730.000019</v>
      </c>
      <c r="I32">
        <v>100</v>
      </c>
    </row>
    <row r="33" spans="1:9">
      <c r="A33" s="6" t="s">
        <v>18</v>
      </c>
      <c r="B33" s="7">
        <v>44593</v>
      </c>
      <c r="C33" t="s">
        <v>56</v>
      </c>
      <c r="D33" t="s">
        <v>43</v>
      </c>
      <c r="E33" t="s">
        <v>57</v>
      </c>
      <c r="F33">
        <v>17572</v>
      </c>
      <c r="G33">
        <v>350</v>
      </c>
      <c r="H33" s="8">
        <v>9379.999995</v>
      </c>
      <c r="I33">
        <v>50</v>
      </c>
    </row>
    <row r="34" spans="1:9">
      <c r="A34" s="6" t="s">
        <v>19</v>
      </c>
      <c r="B34" s="7">
        <v>44594</v>
      </c>
      <c r="C34" t="s">
        <v>56</v>
      </c>
      <c r="D34" t="s">
        <v>43</v>
      </c>
      <c r="E34" t="s">
        <v>58</v>
      </c>
      <c r="F34">
        <v>47224</v>
      </c>
      <c r="G34">
        <v>600</v>
      </c>
      <c r="H34" s="8">
        <v>15820.00017</v>
      </c>
      <c r="I34">
        <v>50</v>
      </c>
    </row>
    <row r="35" spans="1:9">
      <c r="A35" s="6" t="s">
        <v>19</v>
      </c>
      <c r="B35" s="7">
        <v>44595</v>
      </c>
      <c r="C35" t="s">
        <v>56</v>
      </c>
      <c r="D35" t="s">
        <v>43</v>
      </c>
      <c r="E35" t="s">
        <v>58</v>
      </c>
      <c r="F35">
        <v>2283</v>
      </c>
      <c r="G35">
        <v>50</v>
      </c>
      <c r="H35" s="8">
        <v>1470.000029</v>
      </c>
      <c r="I35">
        <v>50</v>
      </c>
    </row>
    <row r="36" spans="1:9">
      <c r="A36" s="6" t="s">
        <v>19</v>
      </c>
      <c r="B36" s="7">
        <v>44596</v>
      </c>
      <c r="C36" t="s">
        <v>56</v>
      </c>
      <c r="D36" t="s">
        <v>43</v>
      </c>
      <c r="E36" t="s">
        <v>58</v>
      </c>
      <c r="F36">
        <v>2182</v>
      </c>
      <c r="G36">
        <v>50</v>
      </c>
      <c r="H36" s="8">
        <v>1529.999971</v>
      </c>
      <c r="I36">
        <v>100</v>
      </c>
    </row>
    <row r="37" spans="1:9">
      <c r="A37" s="6" t="s">
        <v>20</v>
      </c>
      <c r="B37" s="7">
        <v>44597</v>
      </c>
      <c r="C37" t="s">
        <v>60</v>
      </c>
      <c r="D37" t="s">
        <v>40</v>
      </c>
      <c r="E37" t="s">
        <v>57</v>
      </c>
      <c r="F37">
        <v>5576</v>
      </c>
      <c r="G37">
        <v>50</v>
      </c>
      <c r="H37" s="8">
        <v>1529.999971</v>
      </c>
      <c r="I37">
        <v>100</v>
      </c>
    </row>
    <row r="38" spans="1:9">
      <c r="A38" s="6" t="s">
        <v>20</v>
      </c>
      <c r="B38" s="7">
        <v>44598</v>
      </c>
      <c r="C38" t="s">
        <v>60</v>
      </c>
      <c r="D38" t="s">
        <v>40</v>
      </c>
      <c r="E38" t="s">
        <v>57</v>
      </c>
      <c r="F38">
        <v>39337</v>
      </c>
      <c r="G38">
        <v>350</v>
      </c>
      <c r="H38" s="8">
        <v>10030.00009</v>
      </c>
      <c r="I38">
        <v>100</v>
      </c>
    </row>
    <row r="39" spans="1:9">
      <c r="A39" s="6" t="s">
        <v>20</v>
      </c>
      <c r="B39" s="7">
        <v>44599</v>
      </c>
      <c r="C39" t="s">
        <v>60</v>
      </c>
      <c r="D39" t="s">
        <v>40</v>
      </c>
      <c r="E39" t="s">
        <v>57</v>
      </c>
      <c r="F39">
        <v>13479</v>
      </c>
      <c r="G39">
        <v>150</v>
      </c>
      <c r="H39" s="8">
        <v>4250</v>
      </c>
      <c r="I39">
        <v>50</v>
      </c>
    </row>
    <row r="40" spans="1:9">
      <c r="A40" s="6" t="s">
        <v>20</v>
      </c>
      <c r="B40" s="7">
        <v>44600</v>
      </c>
      <c r="C40" t="s">
        <v>60</v>
      </c>
      <c r="D40" t="s">
        <v>40</v>
      </c>
      <c r="E40" t="s">
        <v>57</v>
      </c>
      <c r="F40">
        <v>57022</v>
      </c>
      <c r="G40">
        <v>650</v>
      </c>
      <c r="H40" s="8">
        <v>20290.00032</v>
      </c>
      <c r="I40">
        <v>300</v>
      </c>
    </row>
    <row r="41" spans="1:9">
      <c r="A41" s="6" t="s">
        <v>20</v>
      </c>
      <c r="B41" s="7">
        <v>44601</v>
      </c>
      <c r="C41" t="s">
        <v>60</v>
      </c>
      <c r="D41" t="s">
        <v>40</v>
      </c>
      <c r="E41" t="s">
        <v>57</v>
      </c>
      <c r="F41">
        <v>5453</v>
      </c>
      <c r="G41">
        <v>50</v>
      </c>
      <c r="H41" s="8">
        <v>1389.999986</v>
      </c>
      <c r="I41">
        <v>100</v>
      </c>
    </row>
    <row r="42" spans="1:9">
      <c r="A42" s="6" t="s">
        <v>20</v>
      </c>
      <c r="B42" s="7">
        <v>44602</v>
      </c>
      <c r="C42" t="s">
        <v>60</v>
      </c>
      <c r="D42" t="s">
        <v>40</v>
      </c>
      <c r="E42" t="s">
        <v>57</v>
      </c>
      <c r="F42">
        <v>11803</v>
      </c>
      <c r="G42">
        <v>150</v>
      </c>
      <c r="H42" s="8">
        <v>4440.000057</v>
      </c>
      <c r="I42">
        <v>50</v>
      </c>
    </row>
    <row r="43" spans="1:9">
      <c r="A43" s="6" t="s">
        <v>20</v>
      </c>
      <c r="B43" s="7">
        <v>44603</v>
      </c>
      <c r="C43" t="s">
        <v>60</v>
      </c>
      <c r="D43" t="s">
        <v>40</v>
      </c>
      <c r="E43" t="s">
        <v>57</v>
      </c>
      <c r="F43">
        <v>4259</v>
      </c>
      <c r="G43">
        <v>50</v>
      </c>
      <c r="H43" s="8">
        <v>1570.000052</v>
      </c>
      <c r="I43">
        <v>100</v>
      </c>
    </row>
    <row r="44" spans="1:9">
      <c r="A44" s="6" t="s">
        <v>20</v>
      </c>
      <c r="B44" s="7">
        <v>44604</v>
      </c>
      <c r="C44" t="s">
        <v>60</v>
      </c>
      <c r="D44" t="s">
        <v>40</v>
      </c>
      <c r="E44" t="s">
        <v>57</v>
      </c>
      <c r="F44">
        <v>5323</v>
      </c>
      <c r="G44">
        <v>50</v>
      </c>
      <c r="H44" s="8">
        <v>1289.999962</v>
      </c>
      <c r="I44">
        <v>100</v>
      </c>
    </row>
    <row r="45" spans="1:9">
      <c r="A45" s="6" t="s">
        <v>20</v>
      </c>
      <c r="B45" s="7">
        <v>44605</v>
      </c>
      <c r="C45" t="s">
        <v>60</v>
      </c>
      <c r="D45" t="s">
        <v>40</v>
      </c>
      <c r="E45" t="s">
        <v>57</v>
      </c>
      <c r="F45">
        <v>17553</v>
      </c>
      <c r="G45">
        <v>150</v>
      </c>
      <c r="H45" s="8">
        <v>4590.000153</v>
      </c>
      <c r="I45">
        <v>50</v>
      </c>
    </row>
    <row r="46" spans="1:9">
      <c r="A46" s="6" t="s">
        <v>20</v>
      </c>
      <c r="B46" s="7">
        <v>44606</v>
      </c>
      <c r="C46" t="s">
        <v>60</v>
      </c>
      <c r="D46" t="s">
        <v>40</v>
      </c>
      <c r="E46" t="s">
        <v>57</v>
      </c>
      <c r="F46">
        <v>3343</v>
      </c>
      <c r="G46">
        <v>50</v>
      </c>
      <c r="H46" s="8">
        <v>540.000021</v>
      </c>
      <c r="I46">
        <v>50</v>
      </c>
    </row>
    <row r="47" spans="1:9">
      <c r="A47" s="6" t="s">
        <v>20</v>
      </c>
      <c r="B47" s="7">
        <v>44607</v>
      </c>
      <c r="C47" t="s">
        <v>60</v>
      </c>
      <c r="D47" t="s">
        <v>40</v>
      </c>
      <c r="E47" t="s">
        <v>57</v>
      </c>
      <c r="F47">
        <v>34740</v>
      </c>
      <c r="G47">
        <v>350</v>
      </c>
      <c r="H47" s="8">
        <v>13410.00009</v>
      </c>
      <c r="I47">
        <v>100</v>
      </c>
    </row>
    <row r="48" spans="1:9">
      <c r="A48" s="6" t="s">
        <v>20</v>
      </c>
      <c r="B48" s="7">
        <v>44608</v>
      </c>
      <c r="C48" t="s">
        <v>60</v>
      </c>
      <c r="D48" t="s">
        <v>40</v>
      </c>
      <c r="E48" t="s">
        <v>57</v>
      </c>
      <c r="F48">
        <v>31393</v>
      </c>
      <c r="G48">
        <v>400</v>
      </c>
      <c r="H48" s="8">
        <v>10960.00051</v>
      </c>
      <c r="I48">
        <v>100</v>
      </c>
    </row>
    <row r="49" spans="1:9">
      <c r="A49" s="6" t="s">
        <v>20</v>
      </c>
      <c r="B49" s="7">
        <v>44609</v>
      </c>
      <c r="C49" t="s">
        <v>60</v>
      </c>
      <c r="D49" t="s">
        <v>40</v>
      </c>
      <c r="E49" t="s">
        <v>57</v>
      </c>
      <c r="F49">
        <v>8410</v>
      </c>
      <c r="G49">
        <v>100</v>
      </c>
      <c r="H49" s="8">
        <v>2359.999895</v>
      </c>
      <c r="I49">
        <v>100</v>
      </c>
    </row>
    <row r="50" spans="1:9">
      <c r="A50" s="6" t="s">
        <v>20</v>
      </c>
      <c r="B50" s="7">
        <v>44610</v>
      </c>
      <c r="C50" t="s">
        <v>60</v>
      </c>
      <c r="D50" t="s">
        <v>40</v>
      </c>
      <c r="E50" t="s">
        <v>57</v>
      </c>
      <c r="F50">
        <v>25884</v>
      </c>
      <c r="G50">
        <v>250</v>
      </c>
      <c r="H50" s="8">
        <v>7350.000143</v>
      </c>
      <c r="I50">
        <v>50</v>
      </c>
    </row>
    <row r="51" spans="1:9">
      <c r="A51" s="6" t="s">
        <v>20</v>
      </c>
      <c r="B51" s="7">
        <v>44611</v>
      </c>
      <c r="C51" t="s">
        <v>60</v>
      </c>
      <c r="D51" t="s">
        <v>40</v>
      </c>
      <c r="E51" t="s">
        <v>57</v>
      </c>
      <c r="F51">
        <v>28488</v>
      </c>
      <c r="G51">
        <v>500</v>
      </c>
      <c r="H51" s="8">
        <v>9340.000033</v>
      </c>
      <c r="I51">
        <v>50</v>
      </c>
    </row>
    <row r="52" spans="1:9">
      <c r="A52" s="6" t="s">
        <v>20</v>
      </c>
      <c r="B52" s="7">
        <v>44612</v>
      </c>
      <c r="C52" t="s">
        <v>60</v>
      </c>
      <c r="D52" t="s">
        <v>40</v>
      </c>
      <c r="E52" t="s">
        <v>57</v>
      </c>
      <c r="F52">
        <v>10126</v>
      </c>
      <c r="G52">
        <v>150</v>
      </c>
      <c r="H52" s="8">
        <v>4619.999886</v>
      </c>
      <c r="I52">
        <v>50</v>
      </c>
    </row>
    <row r="53" spans="1:9">
      <c r="A53" s="6" t="s">
        <v>20</v>
      </c>
      <c r="B53" s="7">
        <v>44613</v>
      </c>
      <c r="C53" t="s">
        <v>60</v>
      </c>
      <c r="D53" t="s">
        <v>40</v>
      </c>
      <c r="E53" t="s">
        <v>57</v>
      </c>
      <c r="F53">
        <v>22572</v>
      </c>
      <c r="G53">
        <v>250</v>
      </c>
      <c r="H53" s="8">
        <v>8500</v>
      </c>
      <c r="I53">
        <v>50</v>
      </c>
    </row>
    <row r="54" spans="1:9">
      <c r="A54" s="6" t="s">
        <v>20</v>
      </c>
      <c r="B54" s="7">
        <v>44614</v>
      </c>
      <c r="C54" t="s">
        <v>60</v>
      </c>
      <c r="D54" t="s">
        <v>40</v>
      </c>
      <c r="E54" t="s">
        <v>57</v>
      </c>
      <c r="F54">
        <v>8774</v>
      </c>
      <c r="G54">
        <v>50</v>
      </c>
      <c r="H54" s="8">
        <v>1830.000043</v>
      </c>
      <c r="I54">
        <v>50</v>
      </c>
    </row>
    <row r="55" spans="1:9">
      <c r="A55" s="6" t="s">
        <v>20</v>
      </c>
      <c r="B55" s="7">
        <v>44615</v>
      </c>
      <c r="C55" t="s">
        <v>60</v>
      </c>
      <c r="D55" t="s">
        <v>40</v>
      </c>
      <c r="E55" t="s">
        <v>57</v>
      </c>
      <c r="F55">
        <v>14459</v>
      </c>
      <c r="G55">
        <v>50</v>
      </c>
      <c r="H55" s="8">
        <v>1389.999986</v>
      </c>
      <c r="I55">
        <v>50</v>
      </c>
    </row>
    <row r="56" spans="1:9">
      <c r="A56" s="6" t="s">
        <v>20</v>
      </c>
      <c r="B56" s="7">
        <v>44616</v>
      </c>
      <c r="C56" t="s">
        <v>60</v>
      </c>
      <c r="D56" t="s">
        <v>40</v>
      </c>
      <c r="E56" t="s">
        <v>57</v>
      </c>
      <c r="F56">
        <v>21596</v>
      </c>
      <c r="G56">
        <v>100</v>
      </c>
      <c r="H56" s="8">
        <v>2809.999943</v>
      </c>
      <c r="I56">
        <v>50</v>
      </c>
    </row>
    <row r="57" spans="1:9">
      <c r="A57" s="6" t="s">
        <v>20</v>
      </c>
      <c r="B57" s="7">
        <v>44617</v>
      </c>
      <c r="C57" t="s">
        <v>60</v>
      </c>
      <c r="D57" t="s">
        <v>40</v>
      </c>
      <c r="E57" t="s">
        <v>57</v>
      </c>
      <c r="F57">
        <v>66765</v>
      </c>
      <c r="G57">
        <v>400</v>
      </c>
      <c r="H57" s="8">
        <v>11049.99971</v>
      </c>
      <c r="I57">
        <v>50</v>
      </c>
    </row>
    <row r="58" spans="1:9">
      <c r="A58" s="6" t="s">
        <v>20</v>
      </c>
      <c r="B58" s="7">
        <v>44618</v>
      </c>
      <c r="C58" t="s">
        <v>60</v>
      </c>
      <c r="D58" t="s">
        <v>40</v>
      </c>
      <c r="E58" t="s">
        <v>57</v>
      </c>
      <c r="F58">
        <v>26910</v>
      </c>
      <c r="G58">
        <v>250</v>
      </c>
      <c r="H58" s="8">
        <v>7229.999781</v>
      </c>
      <c r="I58">
        <v>50</v>
      </c>
    </row>
    <row r="59" spans="1:9">
      <c r="A59" s="6" t="s">
        <v>20</v>
      </c>
      <c r="B59" s="7">
        <v>44619</v>
      </c>
      <c r="C59" t="s">
        <v>60</v>
      </c>
      <c r="D59" t="s">
        <v>40</v>
      </c>
      <c r="E59" t="s">
        <v>57</v>
      </c>
      <c r="F59">
        <v>3989</v>
      </c>
      <c r="G59">
        <v>50</v>
      </c>
      <c r="H59" s="8">
        <v>1279.999971</v>
      </c>
      <c r="I59">
        <v>50</v>
      </c>
    </row>
    <row r="60" spans="1:9">
      <c r="A60" s="6" t="s">
        <v>20</v>
      </c>
      <c r="B60" s="7">
        <v>44620</v>
      </c>
      <c r="C60" t="s">
        <v>60</v>
      </c>
      <c r="D60" t="s">
        <v>40</v>
      </c>
      <c r="E60" t="s">
        <v>57</v>
      </c>
      <c r="F60">
        <v>33144</v>
      </c>
      <c r="G60">
        <v>450</v>
      </c>
      <c r="H60" s="8">
        <v>13409.99985</v>
      </c>
      <c r="I60">
        <v>50</v>
      </c>
    </row>
    <row r="61" spans="1:9">
      <c r="A61" s="6" t="s">
        <v>20</v>
      </c>
      <c r="B61" s="7">
        <v>44621</v>
      </c>
      <c r="C61" t="s">
        <v>60</v>
      </c>
      <c r="D61" t="s">
        <v>40</v>
      </c>
      <c r="E61" t="s">
        <v>57</v>
      </c>
      <c r="F61">
        <v>8613</v>
      </c>
      <c r="G61">
        <v>50</v>
      </c>
      <c r="H61" s="8">
        <v>889.999986</v>
      </c>
      <c r="I61">
        <v>100</v>
      </c>
    </row>
    <row r="62" spans="1:9">
      <c r="A62" s="6" t="s">
        <v>20</v>
      </c>
      <c r="B62" s="7">
        <v>44622</v>
      </c>
      <c r="C62" t="s">
        <v>60</v>
      </c>
      <c r="D62" t="s">
        <v>40</v>
      </c>
      <c r="E62" t="s">
        <v>57</v>
      </c>
      <c r="F62">
        <v>51816</v>
      </c>
      <c r="G62">
        <v>400</v>
      </c>
      <c r="H62" s="8">
        <v>10229.9999</v>
      </c>
      <c r="I62">
        <v>150</v>
      </c>
    </row>
    <row r="63" spans="1:9">
      <c r="A63" s="6" t="s">
        <v>20</v>
      </c>
      <c r="B63" s="7">
        <v>44623</v>
      </c>
      <c r="C63" t="s">
        <v>60</v>
      </c>
      <c r="D63" t="s">
        <v>40</v>
      </c>
      <c r="E63" t="s">
        <v>57</v>
      </c>
      <c r="F63">
        <v>27289</v>
      </c>
      <c r="G63">
        <v>150</v>
      </c>
      <c r="H63" s="8">
        <v>4429.999828</v>
      </c>
      <c r="I63">
        <v>50</v>
      </c>
    </row>
    <row r="64" spans="1:9">
      <c r="A64" s="6" t="s">
        <v>20</v>
      </c>
      <c r="B64" s="7">
        <v>44624</v>
      </c>
      <c r="C64" t="s">
        <v>60</v>
      </c>
      <c r="D64" t="s">
        <v>40</v>
      </c>
      <c r="E64" t="s">
        <v>57</v>
      </c>
      <c r="F64">
        <v>20409</v>
      </c>
      <c r="G64">
        <v>200</v>
      </c>
      <c r="H64" s="8">
        <v>3829.999924</v>
      </c>
      <c r="I64">
        <v>50</v>
      </c>
    </row>
    <row r="65" spans="1:9">
      <c r="A65" s="6" t="s">
        <v>20</v>
      </c>
      <c r="B65" s="7">
        <v>44625</v>
      </c>
      <c r="C65" t="s">
        <v>60</v>
      </c>
      <c r="D65" t="s">
        <v>40</v>
      </c>
      <c r="E65" t="s">
        <v>57</v>
      </c>
      <c r="F65">
        <v>8044</v>
      </c>
      <c r="G65">
        <v>50</v>
      </c>
      <c r="H65" s="8">
        <v>1110.000014</v>
      </c>
      <c r="I65">
        <v>50</v>
      </c>
    </row>
    <row r="66" spans="1:9">
      <c r="A66" s="6" t="s">
        <v>20</v>
      </c>
      <c r="B66" s="7">
        <v>44626</v>
      </c>
      <c r="C66" t="s">
        <v>60</v>
      </c>
      <c r="D66" t="s">
        <v>40</v>
      </c>
      <c r="E66" t="s">
        <v>57</v>
      </c>
      <c r="F66">
        <v>15645</v>
      </c>
      <c r="G66">
        <v>200</v>
      </c>
      <c r="H66" s="8">
        <v>5349.999905</v>
      </c>
      <c r="I66">
        <v>50</v>
      </c>
    </row>
    <row r="67" spans="1:9">
      <c r="A67" s="6" t="s">
        <v>20</v>
      </c>
      <c r="B67" s="7">
        <v>44627</v>
      </c>
      <c r="C67" t="s">
        <v>60</v>
      </c>
      <c r="D67" t="s">
        <v>40</v>
      </c>
      <c r="E67" t="s">
        <v>57</v>
      </c>
      <c r="F67">
        <v>4402</v>
      </c>
      <c r="G67">
        <v>50</v>
      </c>
      <c r="H67" s="8">
        <v>1330.000043</v>
      </c>
      <c r="I67">
        <v>100</v>
      </c>
    </row>
    <row r="68" spans="1:9">
      <c r="A68" s="6" t="s">
        <v>20</v>
      </c>
      <c r="B68" s="7">
        <v>44628</v>
      </c>
      <c r="C68" t="s">
        <v>60</v>
      </c>
      <c r="D68" t="s">
        <v>40</v>
      </c>
      <c r="E68" t="s">
        <v>57</v>
      </c>
      <c r="F68">
        <v>8469</v>
      </c>
      <c r="G68">
        <v>100</v>
      </c>
      <c r="H68" s="8">
        <v>3089.999914</v>
      </c>
      <c r="I68">
        <v>50</v>
      </c>
    </row>
    <row r="69" spans="1:9">
      <c r="A69" s="6" t="s">
        <v>20</v>
      </c>
      <c r="B69" s="7">
        <v>44629</v>
      </c>
      <c r="C69" t="s">
        <v>60</v>
      </c>
      <c r="D69" t="s">
        <v>40</v>
      </c>
      <c r="E69" t="s">
        <v>57</v>
      </c>
      <c r="F69">
        <v>5823</v>
      </c>
      <c r="G69">
        <v>50</v>
      </c>
      <c r="H69" s="8">
        <v>1419.999957</v>
      </c>
      <c r="I69">
        <v>100</v>
      </c>
    </row>
    <row r="70" spans="1:9">
      <c r="A70" s="6" t="s">
        <v>20</v>
      </c>
      <c r="B70" s="7">
        <v>44630</v>
      </c>
      <c r="C70" t="s">
        <v>60</v>
      </c>
      <c r="D70" t="s">
        <v>40</v>
      </c>
      <c r="E70" t="s">
        <v>57</v>
      </c>
      <c r="F70">
        <v>4971</v>
      </c>
      <c r="G70">
        <v>50</v>
      </c>
      <c r="H70" s="8">
        <v>1230.000019</v>
      </c>
      <c r="I70">
        <v>100</v>
      </c>
    </row>
    <row r="71" spans="1:9">
      <c r="A71" s="6" t="s">
        <v>20</v>
      </c>
      <c r="B71" s="7">
        <v>44631</v>
      </c>
      <c r="C71" t="s">
        <v>60</v>
      </c>
      <c r="D71" t="s">
        <v>40</v>
      </c>
      <c r="E71" t="s">
        <v>57</v>
      </c>
      <c r="F71">
        <v>13621</v>
      </c>
      <c r="G71">
        <v>150</v>
      </c>
      <c r="H71" s="8">
        <v>4090.000033</v>
      </c>
      <c r="I71">
        <v>50</v>
      </c>
    </row>
    <row r="72" spans="1:9">
      <c r="A72" s="6" t="s">
        <v>20</v>
      </c>
      <c r="B72" s="7">
        <v>44632</v>
      </c>
      <c r="C72" t="s">
        <v>60</v>
      </c>
      <c r="D72" t="s">
        <v>40</v>
      </c>
      <c r="E72" t="s">
        <v>57</v>
      </c>
      <c r="F72">
        <v>6175</v>
      </c>
      <c r="G72">
        <v>50</v>
      </c>
      <c r="H72" s="8">
        <v>1370.000005</v>
      </c>
      <c r="I72">
        <v>150</v>
      </c>
    </row>
    <row r="73" spans="1:9">
      <c r="A73" s="6" t="s">
        <v>20</v>
      </c>
      <c r="B73" s="7">
        <v>44633</v>
      </c>
      <c r="C73" t="s">
        <v>60</v>
      </c>
      <c r="D73" t="s">
        <v>40</v>
      </c>
      <c r="E73" t="s">
        <v>57</v>
      </c>
      <c r="F73">
        <v>9076</v>
      </c>
      <c r="G73">
        <v>50</v>
      </c>
      <c r="H73" s="8">
        <v>1379.999995</v>
      </c>
      <c r="I73">
        <v>100</v>
      </c>
    </row>
    <row r="74" spans="1:9">
      <c r="A74" s="6" t="s">
        <v>20</v>
      </c>
      <c r="B74" s="7">
        <v>44634</v>
      </c>
      <c r="C74" t="s">
        <v>60</v>
      </c>
      <c r="D74" t="s">
        <v>40</v>
      </c>
      <c r="E74" t="s">
        <v>57</v>
      </c>
      <c r="F74">
        <v>20941</v>
      </c>
      <c r="G74">
        <v>200</v>
      </c>
      <c r="H74" s="8">
        <v>5909.999967</v>
      </c>
      <c r="I74">
        <v>100</v>
      </c>
    </row>
    <row r="75" spans="1:9">
      <c r="A75" s="6" t="s">
        <v>20</v>
      </c>
      <c r="B75" s="7">
        <v>44635</v>
      </c>
      <c r="C75" t="s">
        <v>60</v>
      </c>
      <c r="D75" t="s">
        <v>40</v>
      </c>
      <c r="E75" t="s">
        <v>57</v>
      </c>
      <c r="F75">
        <v>24491</v>
      </c>
      <c r="G75">
        <v>350</v>
      </c>
      <c r="H75" s="8">
        <v>9539.999962</v>
      </c>
      <c r="I75">
        <v>50</v>
      </c>
    </row>
    <row r="76" spans="1:9">
      <c r="A76" s="6" t="s">
        <v>20</v>
      </c>
      <c r="B76" s="7">
        <v>44636</v>
      </c>
      <c r="C76" t="s">
        <v>60</v>
      </c>
      <c r="D76" t="s">
        <v>40</v>
      </c>
      <c r="E76" t="s">
        <v>57</v>
      </c>
      <c r="F76">
        <v>44699</v>
      </c>
      <c r="G76">
        <v>650</v>
      </c>
      <c r="H76" s="8">
        <v>17300.00037</v>
      </c>
      <c r="I76">
        <v>100</v>
      </c>
    </row>
    <row r="77" spans="1:9">
      <c r="A77" s="6" t="s">
        <v>20</v>
      </c>
      <c r="B77" s="7">
        <v>44637</v>
      </c>
      <c r="C77" t="s">
        <v>60</v>
      </c>
      <c r="D77" t="s">
        <v>40</v>
      </c>
      <c r="E77" t="s">
        <v>57</v>
      </c>
      <c r="F77">
        <v>6469</v>
      </c>
      <c r="G77">
        <v>100</v>
      </c>
      <c r="H77" s="8">
        <v>1309.999943</v>
      </c>
      <c r="I77">
        <v>50</v>
      </c>
    </row>
    <row r="78" spans="1:9">
      <c r="A78" s="6" t="s">
        <v>20</v>
      </c>
      <c r="B78" s="7">
        <v>44638</v>
      </c>
      <c r="C78" t="s">
        <v>60</v>
      </c>
      <c r="D78" t="s">
        <v>40</v>
      </c>
      <c r="E78" t="s">
        <v>57</v>
      </c>
      <c r="F78">
        <v>4706</v>
      </c>
      <c r="G78">
        <v>50</v>
      </c>
      <c r="H78" s="8">
        <v>1220.000029</v>
      </c>
      <c r="I78">
        <v>50</v>
      </c>
    </row>
    <row r="79" spans="1:9">
      <c r="A79" s="6" t="s">
        <v>20</v>
      </c>
      <c r="B79" s="7">
        <v>44639</v>
      </c>
      <c r="C79" t="s">
        <v>60</v>
      </c>
      <c r="D79" t="s">
        <v>40</v>
      </c>
      <c r="E79" t="s">
        <v>57</v>
      </c>
      <c r="F79">
        <v>5040</v>
      </c>
      <c r="G79">
        <v>50</v>
      </c>
      <c r="H79" s="8">
        <v>1440.000057</v>
      </c>
      <c r="I79">
        <v>50</v>
      </c>
    </row>
    <row r="80" spans="1:9">
      <c r="A80" s="6" t="s">
        <v>20</v>
      </c>
      <c r="B80" s="7">
        <v>44640</v>
      </c>
      <c r="C80" t="s">
        <v>60</v>
      </c>
      <c r="D80" t="s">
        <v>40</v>
      </c>
      <c r="E80" t="s">
        <v>57</v>
      </c>
      <c r="F80">
        <v>8254</v>
      </c>
      <c r="G80">
        <v>100</v>
      </c>
      <c r="H80" s="8">
        <v>2320.000052</v>
      </c>
      <c r="I80">
        <v>100</v>
      </c>
    </row>
    <row r="81" spans="1:9">
      <c r="A81" s="6" t="s">
        <v>20</v>
      </c>
      <c r="B81" s="7">
        <v>44641</v>
      </c>
      <c r="C81" t="s">
        <v>60</v>
      </c>
      <c r="D81" t="s">
        <v>40</v>
      </c>
      <c r="E81" t="s">
        <v>57</v>
      </c>
      <c r="F81">
        <v>5704</v>
      </c>
      <c r="G81">
        <v>50</v>
      </c>
      <c r="H81" s="8">
        <v>1320.000052</v>
      </c>
      <c r="I81">
        <v>50</v>
      </c>
    </row>
    <row r="82" spans="1:9">
      <c r="A82" s="6" t="s">
        <v>20</v>
      </c>
      <c r="B82" s="7">
        <v>44642</v>
      </c>
      <c r="C82" t="s">
        <v>60</v>
      </c>
      <c r="D82" t="s">
        <v>40</v>
      </c>
      <c r="E82" t="s">
        <v>57</v>
      </c>
      <c r="F82">
        <v>37873</v>
      </c>
      <c r="G82">
        <v>250</v>
      </c>
      <c r="H82" s="8">
        <v>6169.999957</v>
      </c>
      <c r="I82">
        <v>100</v>
      </c>
    </row>
    <row r="83" spans="1:9">
      <c r="A83" s="6" t="s">
        <v>20</v>
      </c>
      <c r="B83" s="7">
        <v>44643</v>
      </c>
      <c r="C83" t="s">
        <v>60</v>
      </c>
      <c r="D83" t="s">
        <v>40</v>
      </c>
      <c r="E83" t="s">
        <v>57</v>
      </c>
      <c r="F83">
        <v>25267</v>
      </c>
      <c r="G83">
        <v>200</v>
      </c>
      <c r="H83" s="8">
        <v>4940.000057</v>
      </c>
      <c r="I83">
        <v>150</v>
      </c>
    </row>
    <row r="84" spans="1:9">
      <c r="A84" s="6" t="s">
        <v>20</v>
      </c>
      <c r="B84" s="7">
        <v>44644</v>
      </c>
      <c r="C84" t="s">
        <v>60</v>
      </c>
      <c r="D84" t="s">
        <v>40</v>
      </c>
      <c r="E84" t="s">
        <v>57</v>
      </c>
      <c r="F84">
        <v>4783</v>
      </c>
      <c r="G84">
        <v>50</v>
      </c>
      <c r="H84" s="8">
        <v>860.000014</v>
      </c>
      <c r="I84">
        <v>50</v>
      </c>
    </row>
    <row r="85" spans="1:9">
      <c r="A85" s="6" t="s">
        <v>20</v>
      </c>
      <c r="B85" s="7">
        <v>44645</v>
      </c>
      <c r="C85" t="s">
        <v>60</v>
      </c>
      <c r="D85" t="s">
        <v>40</v>
      </c>
      <c r="E85" t="s">
        <v>57</v>
      </c>
      <c r="F85">
        <v>6475</v>
      </c>
      <c r="G85">
        <v>50</v>
      </c>
      <c r="H85" s="8">
        <v>1350.000024</v>
      </c>
      <c r="I85">
        <v>50</v>
      </c>
    </row>
    <row r="86" spans="1:9">
      <c r="A86" s="6" t="s">
        <v>20</v>
      </c>
      <c r="B86" s="7">
        <v>44646</v>
      </c>
      <c r="C86" t="s">
        <v>60</v>
      </c>
      <c r="D86" t="s">
        <v>40</v>
      </c>
      <c r="E86" t="s">
        <v>57</v>
      </c>
      <c r="F86">
        <v>5517</v>
      </c>
      <c r="G86">
        <v>50</v>
      </c>
      <c r="H86" s="8">
        <v>1230.000019</v>
      </c>
      <c r="I86">
        <v>50</v>
      </c>
    </row>
    <row r="87" spans="1:9">
      <c r="A87" s="6" t="s">
        <v>20</v>
      </c>
      <c r="B87" s="7">
        <v>44647</v>
      </c>
      <c r="C87" t="s">
        <v>60</v>
      </c>
      <c r="D87" t="s">
        <v>40</v>
      </c>
      <c r="E87" t="s">
        <v>57</v>
      </c>
      <c r="F87">
        <v>20050</v>
      </c>
      <c r="G87">
        <v>200</v>
      </c>
      <c r="H87" s="8">
        <v>4659.999847</v>
      </c>
      <c r="I87">
        <v>250</v>
      </c>
    </row>
    <row r="88" spans="1:9">
      <c r="A88" s="6" t="s">
        <v>20</v>
      </c>
      <c r="B88" s="7">
        <v>44648</v>
      </c>
      <c r="C88" t="s">
        <v>60</v>
      </c>
      <c r="D88" t="s">
        <v>40</v>
      </c>
      <c r="E88" t="s">
        <v>57</v>
      </c>
      <c r="F88">
        <v>3717</v>
      </c>
      <c r="G88">
        <v>50</v>
      </c>
      <c r="H88" s="8">
        <v>1539.999962</v>
      </c>
      <c r="I88">
        <v>50</v>
      </c>
    </row>
    <row r="89" spans="1:9">
      <c r="A89" s="6" t="s">
        <v>20</v>
      </c>
      <c r="B89" s="7">
        <v>44649</v>
      </c>
      <c r="C89" t="s">
        <v>60</v>
      </c>
      <c r="D89" t="s">
        <v>40</v>
      </c>
      <c r="E89" t="s">
        <v>57</v>
      </c>
      <c r="F89">
        <v>2879</v>
      </c>
      <c r="G89">
        <v>50</v>
      </c>
      <c r="H89" s="8">
        <v>1590.000033</v>
      </c>
      <c r="I89">
        <v>200</v>
      </c>
    </row>
    <row r="90" spans="1:9">
      <c r="A90" s="6" t="s">
        <v>20</v>
      </c>
      <c r="B90" s="7">
        <v>44650</v>
      </c>
      <c r="C90" t="s">
        <v>60</v>
      </c>
      <c r="D90" t="s">
        <v>40</v>
      </c>
      <c r="E90" t="s">
        <v>57</v>
      </c>
      <c r="F90">
        <v>2749</v>
      </c>
      <c r="G90">
        <v>50</v>
      </c>
      <c r="H90" s="8">
        <v>1389.999986</v>
      </c>
      <c r="I90">
        <v>50</v>
      </c>
    </row>
    <row r="91" spans="1:9">
      <c r="A91" s="6" t="s">
        <v>20</v>
      </c>
      <c r="B91" s="7">
        <v>44651</v>
      </c>
      <c r="C91" t="s">
        <v>60</v>
      </c>
      <c r="D91" t="s">
        <v>40</v>
      </c>
      <c r="E91" t="s">
        <v>57</v>
      </c>
      <c r="F91">
        <v>2983</v>
      </c>
      <c r="G91">
        <v>50</v>
      </c>
      <c r="H91" s="8">
        <v>970.000029</v>
      </c>
      <c r="I91">
        <v>50</v>
      </c>
    </row>
    <row r="92" spans="1:9">
      <c r="A92" s="6" t="s">
        <v>20</v>
      </c>
      <c r="B92" s="7">
        <v>44652</v>
      </c>
      <c r="C92" t="s">
        <v>60</v>
      </c>
      <c r="D92" t="s">
        <v>40</v>
      </c>
      <c r="E92" t="s">
        <v>57</v>
      </c>
      <c r="F92">
        <v>4626</v>
      </c>
      <c r="G92">
        <v>100</v>
      </c>
      <c r="H92" s="8">
        <v>2099.999905</v>
      </c>
      <c r="I92">
        <v>100</v>
      </c>
    </row>
    <row r="93" spans="1:9">
      <c r="A93" s="6" t="s">
        <v>20</v>
      </c>
      <c r="B93" s="7">
        <v>44653</v>
      </c>
      <c r="C93" t="s">
        <v>60</v>
      </c>
      <c r="D93" t="s">
        <v>40</v>
      </c>
      <c r="E93" t="s">
        <v>57</v>
      </c>
      <c r="F93">
        <v>2764</v>
      </c>
      <c r="G93">
        <v>50</v>
      </c>
      <c r="H93" s="8">
        <v>1559.999943</v>
      </c>
      <c r="I93">
        <v>100</v>
      </c>
    </row>
    <row r="94" spans="1:9">
      <c r="A94" s="6" t="s">
        <v>21</v>
      </c>
      <c r="B94" s="7">
        <v>44654</v>
      </c>
      <c r="C94" t="s">
        <v>60</v>
      </c>
      <c r="D94" t="s">
        <v>40</v>
      </c>
      <c r="E94" t="s">
        <v>58</v>
      </c>
      <c r="F94">
        <v>13329</v>
      </c>
      <c r="G94">
        <v>200</v>
      </c>
      <c r="H94" s="8">
        <v>5629.999995</v>
      </c>
      <c r="I94">
        <v>100</v>
      </c>
    </row>
    <row r="95" spans="1:9">
      <c r="A95" s="6" t="s">
        <v>21</v>
      </c>
      <c r="B95" s="7">
        <v>44655</v>
      </c>
      <c r="C95" t="s">
        <v>60</v>
      </c>
      <c r="D95" t="s">
        <v>40</v>
      </c>
      <c r="E95" t="s">
        <v>58</v>
      </c>
      <c r="F95">
        <v>13659</v>
      </c>
      <c r="G95">
        <v>150</v>
      </c>
      <c r="H95" s="8">
        <v>3840.000033</v>
      </c>
      <c r="I95">
        <v>50</v>
      </c>
    </row>
    <row r="96" spans="1:9">
      <c r="A96" s="6" t="s">
        <v>21</v>
      </c>
      <c r="B96" s="7">
        <v>44656</v>
      </c>
      <c r="C96" t="s">
        <v>60</v>
      </c>
      <c r="D96" t="s">
        <v>40</v>
      </c>
      <c r="E96" t="s">
        <v>58</v>
      </c>
      <c r="F96">
        <v>5374</v>
      </c>
      <c r="G96">
        <v>50</v>
      </c>
      <c r="H96" s="8">
        <v>1039.999962</v>
      </c>
      <c r="I96">
        <v>200</v>
      </c>
    </row>
    <row r="97" spans="1:9">
      <c r="A97" s="6" t="s">
        <v>21</v>
      </c>
      <c r="B97" s="7">
        <v>44657</v>
      </c>
      <c r="C97" t="s">
        <v>60</v>
      </c>
      <c r="D97" t="s">
        <v>40</v>
      </c>
      <c r="E97" t="s">
        <v>58</v>
      </c>
      <c r="F97">
        <v>2338</v>
      </c>
      <c r="G97">
        <v>50</v>
      </c>
      <c r="H97" s="8">
        <v>239.999995</v>
      </c>
      <c r="I97">
        <v>50</v>
      </c>
    </row>
    <row r="98" spans="1:9">
      <c r="A98" s="6" t="s">
        <v>21</v>
      </c>
      <c r="B98" s="7">
        <v>44658</v>
      </c>
      <c r="C98" t="s">
        <v>60</v>
      </c>
      <c r="D98" t="s">
        <v>40</v>
      </c>
      <c r="E98" t="s">
        <v>58</v>
      </c>
      <c r="F98">
        <v>3891</v>
      </c>
      <c r="G98">
        <v>50</v>
      </c>
      <c r="H98" s="8">
        <v>1090.000033</v>
      </c>
      <c r="I98">
        <v>50</v>
      </c>
    </row>
    <row r="99" spans="1:9">
      <c r="A99" s="6" t="s">
        <v>21</v>
      </c>
      <c r="B99" s="7">
        <v>44659</v>
      </c>
      <c r="C99" t="s">
        <v>60</v>
      </c>
      <c r="D99" t="s">
        <v>40</v>
      </c>
      <c r="E99" t="s">
        <v>58</v>
      </c>
      <c r="F99">
        <v>7208</v>
      </c>
      <c r="G99">
        <v>100</v>
      </c>
      <c r="H99" s="8">
        <v>3190.000057</v>
      </c>
      <c r="I99">
        <v>50</v>
      </c>
    </row>
    <row r="100" spans="1:9">
      <c r="A100" s="6" t="s">
        <v>21</v>
      </c>
      <c r="B100" s="7">
        <v>44660</v>
      </c>
      <c r="C100" t="s">
        <v>60</v>
      </c>
      <c r="D100" t="s">
        <v>40</v>
      </c>
      <c r="E100" t="s">
        <v>58</v>
      </c>
      <c r="F100">
        <v>12489</v>
      </c>
      <c r="G100">
        <v>100</v>
      </c>
      <c r="H100" s="8">
        <v>1960.000038</v>
      </c>
      <c r="I100">
        <v>50</v>
      </c>
    </row>
    <row r="101" spans="1:9">
      <c r="A101" s="6" t="s">
        <v>21</v>
      </c>
      <c r="B101" s="7">
        <v>44661</v>
      </c>
      <c r="C101" t="s">
        <v>60</v>
      </c>
      <c r="D101" t="s">
        <v>40</v>
      </c>
      <c r="E101" t="s">
        <v>58</v>
      </c>
      <c r="F101">
        <v>8032</v>
      </c>
      <c r="G101">
        <v>50</v>
      </c>
      <c r="H101" s="8">
        <v>600.000024</v>
      </c>
      <c r="I101">
        <v>100</v>
      </c>
    </row>
    <row r="102" spans="1:9">
      <c r="A102" s="6" t="s">
        <v>21</v>
      </c>
      <c r="B102" s="7">
        <v>44662</v>
      </c>
      <c r="C102" t="s">
        <v>60</v>
      </c>
      <c r="D102" t="s">
        <v>40</v>
      </c>
      <c r="E102" t="s">
        <v>58</v>
      </c>
      <c r="F102">
        <v>23086</v>
      </c>
      <c r="G102">
        <v>100</v>
      </c>
      <c r="H102" s="8">
        <v>3310.000062</v>
      </c>
      <c r="I102">
        <v>100</v>
      </c>
    </row>
    <row r="103" spans="1:9">
      <c r="A103" s="6" t="s">
        <v>21</v>
      </c>
      <c r="B103" s="7">
        <v>44663</v>
      </c>
      <c r="C103" t="s">
        <v>60</v>
      </c>
      <c r="D103" t="s">
        <v>40</v>
      </c>
      <c r="E103" t="s">
        <v>58</v>
      </c>
      <c r="F103">
        <v>16425</v>
      </c>
      <c r="G103">
        <v>50</v>
      </c>
      <c r="H103" s="8">
        <v>1549.999952</v>
      </c>
      <c r="I103">
        <v>50</v>
      </c>
    </row>
    <row r="104" spans="1:9">
      <c r="A104" s="6" t="s">
        <v>21</v>
      </c>
      <c r="B104" s="7">
        <v>44664</v>
      </c>
      <c r="C104" t="s">
        <v>60</v>
      </c>
      <c r="D104" t="s">
        <v>40</v>
      </c>
      <c r="E104" t="s">
        <v>58</v>
      </c>
      <c r="F104">
        <v>43756</v>
      </c>
      <c r="G104">
        <v>250</v>
      </c>
      <c r="H104" s="8">
        <v>5439.999938</v>
      </c>
      <c r="I104">
        <v>0</v>
      </c>
    </row>
    <row r="105" spans="1:9">
      <c r="A105" s="6" t="s">
        <v>21</v>
      </c>
      <c r="B105" s="7">
        <v>44665</v>
      </c>
      <c r="C105" t="s">
        <v>60</v>
      </c>
      <c r="D105" t="s">
        <v>40</v>
      </c>
      <c r="E105" t="s">
        <v>58</v>
      </c>
      <c r="F105">
        <v>33491</v>
      </c>
      <c r="G105">
        <v>300</v>
      </c>
      <c r="H105" s="8">
        <v>10569.99969</v>
      </c>
      <c r="I105">
        <v>150</v>
      </c>
    </row>
    <row r="106" spans="1:9">
      <c r="A106" s="6" t="s">
        <v>21</v>
      </c>
      <c r="B106" s="7">
        <v>44666</v>
      </c>
      <c r="C106" t="s">
        <v>60</v>
      </c>
      <c r="D106" t="s">
        <v>40</v>
      </c>
      <c r="E106" t="s">
        <v>58</v>
      </c>
      <c r="F106">
        <v>20083</v>
      </c>
      <c r="G106">
        <v>100</v>
      </c>
      <c r="H106" s="8">
        <v>3200.000048</v>
      </c>
      <c r="I106">
        <v>150</v>
      </c>
    </row>
    <row r="107" spans="1:9">
      <c r="A107" s="6" t="s">
        <v>21</v>
      </c>
      <c r="B107" s="7">
        <v>44667</v>
      </c>
      <c r="C107" t="s">
        <v>60</v>
      </c>
      <c r="D107" t="s">
        <v>40</v>
      </c>
      <c r="E107" t="s">
        <v>58</v>
      </c>
      <c r="F107">
        <v>15466</v>
      </c>
      <c r="G107">
        <v>50</v>
      </c>
      <c r="H107" s="8">
        <v>970.000029</v>
      </c>
      <c r="I107">
        <v>50</v>
      </c>
    </row>
    <row r="108" spans="1:9">
      <c r="A108" s="6" t="s">
        <v>21</v>
      </c>
      <c r="B108" s="7">
        <v>44668</v>
      </c>
      <c r="C108" t="s">
        <v>60</v>
      </c>
      <c r="D108" t="s">
        <v>40</v>
      </c>
      <c r="E108" t="s">
        <v>58</v>
      </c>
      <c r="F108">
        <v>27072</v>
      </c>
      <c r="G108">
        <v>150</v>
      </c>
      <c r="H108" s="8">
        <v>4370.000005</v>
      </c>
      <c r="I108">
        <v>50</v>
      </c>
    </row>
    <row r="109" spans="1:9">
      <c r="A109" s="6" t="s">
        <v>21</v>
      </c>
      <c r="B109" s="7">
        <v>44669</v>
      </c>
      <c r="C109" t="s">
        <v>60</v>
      </c>
      <c r="D109" t="s">
        <v>40</v>
      </c>
      <c r="E109" t="s">
        <v>58</v>
      </c>
      <c r="F109">
        <v>15753</v>
      </c>
      <c r="G109">
        <v>50</v>
      </c>
      <c r="H109" s="8">
        <v>569.999993</v>
      </c>
      <c r="I109">
        <v>100</v>
      </c>
    </row>
    <row r="110" spans="1:9">
      <c r="A110" s="6" t="s">
        <v>21</v>
      </c>
      <c r="B110" s="7">
        <v>44670</v>
      </c>
      <c r="C110" t="s">
        <v>60</v>
      </c>
      <c r="D110" t="s">
        <v>40</v>
      </c>
      <c r="E110" t="s">
        <v>58</v>
      </c>
      <c r="F110">
        <v>7966</v>
      </c>
      <c r="G110">
        <v>50</v>
      </c>
      <c r="H110" s="8">
        <v>1179.999948</v>
      </c>
      <c r="I110">
        <v>100</v>
      </c>
    </row>
    <row r="111" spans="1:9">
      <c r="A111" s="6" t="s">
        <v>21</v>
      </c>
      <c r="B111" s="7">
        <v>44671</v>
      </c>
      <c r="C111" t="s">
        <v>60</v>
      </c>
      <c r="D111" t="s">
        <v>40</v>
      </c>
      <c r="E111" t="s">
        <v>58</v>
      </c>
      <c r="F111">
        <v>12785</v>
      </c>
      <c r="G111">
        <v>150</v>
      </c>
      <c r="H111" s="8">
        <v>4730.000019</v>
      </c>
      <c r="I111">
        <v>150</v>
      </c>
    </row>
    <row r="112" spans="1:9">
      <c r="A112" s="6" t="s">
        <v>21</v>
      </c>
      <c r="B112" s="7">
        <v>44672</v>
      </c>
      <c r="C112" t="s">
        <v>60</v>
      </c>
      <c r="D112" t="s">
        <v>40</v>
      </c>
      <c r="E112" t="s">
        <v>58</v>
      </c>
      <c r="F112">
        <v>8213</v>
      </c>
      <c r="G112">
        <v>50</v>
      </c>
      <c r="H112" s="8">
        <v>1379.999995</v>
      </c>
      <c r="I112">
        <v>100</v>
      </c>
    </row>
    <row r="113" spans="1:9">
      <c r="A113" s="6" t="s">
        <v>21</v>
      </c>
      <c r="B113" s="7">
        <v>44673</v>
      </c>
      <c r="C113" t="s">
        <v>60</v>
      </c>
      <c r="D113" t="s">
        <v>40</v>
      </c>
      <c r="E113" t="s">
        <v>58</v>
      </c>
      <c r="F113">
        <v>12729</v>
      </c>
      <c r="G113">
        <v>200</v>
      </c>
      <c r="H113" s="8">
        <v>5779.999852</v>
      </c>
      <c r="I113">
        <v>50</v>
      </c>
    </row>
    <row r="114" spans="1:9">
      <c r="A114" s="6" t="s">
        <v>21</v>
      </c>
      <c r="B114" s="7">
        <v>44674</v>
      </c>
      <c r="C114" t="s">
        <v>60</v>
      </c>
      <c r="D114" t="s">
        <v>40</v>
      </c>
      <c r="E114" t="s">
        <v>58</v>
      </c>
      <c r="F114">
        <v>2883</v>
      </c>
      <c r="G114">
        <v>50</v>
      </c>
      <c r="H114" s="8">
        <v>990.00001</v>
      </c>
      <c r="I114">
        <v>100</v>
      </c>
    </row>
    <row r="115" spans="1:9">
      <c r="A115" s="6" t="s">
        <v>21</v>
      </c>
      <c r="B115" s="7">
        <v>44675</v>
      </c>
      <c r="C115" t="s">
        <v>60</v>
      </c>
      <c r="D115" t="s">
        <v>40</v>
      </c>
      <c r="E115" t="s">
        <v>58</v>
      </c>
      <c r="F115">
        <v>5209</v>
      </c>
      <c r="G115">
        <v>50</v>
      </c>
      <c r="H115" s="8">
        <v>959.999979</v>
      </c>
      <c r="I115">
        <v>100</v>
      </c>
    </row>
    <row r="116" spans="1:9">
      <c r="A116" s="6" t="s">
        <v>21</v>
      </c>
      <c r="B116" s="7">
        <v>44676</v>
      </c>
      <c r="C116" t="s">
        <v>60</v>
      </c>
      <c r="D116" t="s">
        <v>40</v>
      </c>
      <c r="E116" t="s">
        <v>58</v>
      </c>
      <c r="F116">
        <v>13473</v>
      </c>
      <c r="G116">
        <v>150</v>
      </c>
      <c r="H116" s="8">
        <v>2619.999945</v>
      </c>
      <c r="I116">
        <v>150</v>
      </c>
    </row>
    <row r="117" spans="1:9">
      <c r="A117" s="6" t="s">
        <v>21</v>
      </c>
      <c r="B117" s="7">
        <v>44677</v>
      </c>
      <c r="C117" t="s">
        <v>60</v>
      </c>
      <c r="D117" t="s">
        <v>40</v>
      </c>
      <c r="E117" t="s">
        <v>58</v>
      </c>
      <c r="F117">
        <v>4616</v>
      </c>
      <c r="G117">
        <v>50</v>
      </c>
      <c r="H117" s="8">
        <v>1360.000014</v>
      </c>
      <c r="I117">
        <v>50</v>
      </c>
    </row>
    <row r="118" spans="1:9">
      <c r="A118" s="6" t="s">
        <v>21</v>
      </c>
      <c r="B118" s="7">
        <v>44678</v>
      </c>
      <c r="C118" t="s">
        <v>60</v>
      </c>
      <c r="D118" t="s">
        <v>40</v>
      </c>
      <c r="E118" t="s">
        <v>58</v>
      </c>
      <c r="F118">
        <v>56615</v>
      </c>
      <c r="G118">
        <v>600</v>
      </c>
      <c r="H118" s="8">
        <v>19880.00035</v>
      </c>
      <c r="I118">
        <v>100</v>
      </c>
    </row>
    <row r="119" spans="1:9">
      <c r="A119" s="6" t="s">
        <v>21</v>
      </c>
      <c r="B119" s="7">
        <v>44679</v>
      </c>
      <c r="C119" t="s">
        <v>60</v>
      </c>
      <c r="D119" t="s">
        <v>40</v>
      </c>
      <c r="E119" t="s">
        <v>58</v>
      </c>
      <c r="F119">
        <v>11735</v>
      </c>
      <c r="G119">
        <v>150</v>
      </c>
      <c r="H119" s="8">
        <v>4529.999971</v>
      </c>
      <c r="I119">
        <v>100</v>
      </c>
    </row>
    <row r="120" spans="1:9">
      <c r="A120" s="6" t="s">
        <v>21</v>
      </c>
      <c r="B120" s="7">
        <v>44680</v>
      </c>
      <c r="C120" t="s">
        <v>60</v>
      </c>
      <c r="D120" t="s">
        <v>40</v>
      </c>
      <c r="E120" t="s">
        <v>58</v>
      </c>
      <c r="F120">
        <v>15910</v>
      </c>
      <c r="G120">
        <v>250</v>
      </c>
      <c r="H120" s="8">
        <v>6779.999852</v>
      </c>
      <c r="I120">
        <v>50</v>
      </c>
    </row>
    <row r="121" spans="1:9">
      <c r="A121" s="6" t="s">
        <v>21</v>
      </c>
      <c r="B121" s="7">
        <v>44681</v>
      </c>
      <c r="C121" t="s">
        <v>60</v>
      </c>
      <c r="D121" t="s">
        <v>40</v>
      </c>
      <c r="E121" t="s">
        <v>58</v>
      </c>
      <c r="F121">
        <v>9388</v>
      </c>
      <c r="G121">
        <v>100</v>
      </c>
      <c r="H121" s="8">
        <v>3140.000105</v>
      </c>
      <c r="I121">
        <v>50</v>
      </c>
    </row>
    <row r="122" spans="1:9">
      <c r="A122" s="6" t="s">
        <v>21</v>
      </c>
      <c r="B122" s="7">
        <v>44682</v>
      </c>
      <c r="C122" t="s">
        <v>60</v>
      </c>
      <c r="D122" t="s">
        <v>40</v>
      </c>
      <c r="E122" t="s">
        <v>58</v>
      </c>
      <c r="F122">
        <v>17954</v>
      </c>
      <c r="G122">
        <v>300</v>
      </c>
      <c r="H122" s="8">
        <v>7540.0002</v>
      </c>
      <c r="I122">
        <v>150</v>
      </c>
    </row>
    <row r="123" spans="1:9">
      <c r="A123" s="6" t="s">
        <v>21</v>
      </c>
      <c r="B123" s="7">
        <v>44683</v>
      </c>
      <c r="C123" t="s">
        <v>60</v>
      </c>
      <c r="D123" t="s">
        <v>40</v>
      </c>
      <c r="E123" t="s">
        <v>58</v>
      </c>
      <c r="F123">
        <v>7629</v>
      </c>
      <c r="G123">
        <v>50</v>
      </c>
      <c r="H123" s="8">
        <v>720.000029</v>
      </c>
      <c r="I123">
        <v>100</v>
      </c>
    </row>
    <row r="124" spans="1:9">
      <c r="A124" s="6" t="s">
        <v>21</v>
      </c>
      <c r="B124" s="7">
        <v>44684</v>
      </c>
      <c r="C124" t="s">
        <v>60</v>
      </c>
      <c r="D124" t="s">
        <v>40</v>
      </c>
      <c r="E124" t="s">
        <v>58</v>
      </c>
      <c r="F124">
        <v>7453</v>
      </c>
      <c r="G124">
        <v>50</v>
      </c>
      <c r="H124" s="8">
        <v>1679.999948</v>
      </c>
      <c r="I124">
        <v>100</v>
      </c>
    </row>
    <row r="125" spans="1:9">
      <c r="A125" s="6" t="s">
        <v>21</v>
      </c>
      <c r="B125" s="7">
        <v>44685</v>
      </c>
      <c r="C125" t="s">
        <v>60</v>
      </c>
      <c r="D125" t="s">
        <v>40</v>
      </c>
      <c r="E125" t="s">
        <v>58</v>
      </c>
      <c r="F125">
        <v>6184</v>
      </c>
      <c r="G125">
        <v>100</v>
      </c>
      <c r="H125" s="8">
        <v>2750</v>
      </c>
      <c r="I125">
        <v>100</v>
      </c>
    </row>
    <row r="126" spans="1:9">
      <c r="A126" s="6" t="s">
        <v>21</v>
      </c>
      <c r="B126" s="7">
        <v>44686</v>
      </c>
      <c r="C126" t="s">
        <v>60</v>
      </c>
      <c r="D126" t="s">
        <v>40</v>
      </c>
      <c r="E126" t="s">
        <v>58</v>
      </c>
      <c r="F126">
        <v>9134</v>
      </c>
      <c r="G126">
        <v>150</v>
      </c>
      <c r="H126" s="8">
        <v>4180.000067</v>
      </c>
      <c r="I126">
        <v>100</v>
      </c>
    </row>
    <row r="127" spans="1:9">
      <c r="A127" s="6" t="s">
        <v>21</v>
      </c>
      <c r="B127" s="7">
        <v>44687</v>
      </c>
      <c r="C127" t="s">
        <v>60</v>
      </c>
      <c r="D127" t="s">
        <v>40</v>
      </c>
      <c r="E127" t="s">
        <v>58</v>
      </c>
      <c r="F127">
        <v>3385</v>
      </c>
      <c r="G127">
        <v>50</v>
      </c>
      <c r="H127" s="8">
        <v>1440.000057</v>
      </c>
      <c r="I127">
        <v>100</v>
      </c>
    </row>
    <row r="128" spans="1:9">
      <c r="A128" s="6" t="s">
        <v>21</v>
      </c>
      <c r="B128" s="7">
        <v>44688</v>
      </c>
      <c r="C128" t="s">
        <v>60</v>
      </c>
      <c r="D128" t="s">
        <v>40</v>
      </c>
      <c r="E128" t="s">
        <v>58</v>
      </c>
      <c r="F128">
        <v>6142</v>
      </c>
      <c r="G128">
        <v>50</v>
      </c>
      <c r="H128" s="8">
        <v>1330.000043</v>
      </c>
      <c r="I128">
        <v>50</v>
      </c>
    </row>
    <row r="129" spans="1:9">
      <c r="A129" s="6" t="s">
        <v>21</v>
      </c>
      <c r="B129" s="7">
        <v>44689</v>
      </c>
      <c r="C129" t="s">
        <v>60</v>
      </c>
      <c r="D129" t="s">
        <v>40</v>
      </c>
      <c r="E129" t="s">
        <v>58</v>
      </c>
      <c r="F129">
        <v>9142</v>
      </c>
      <c r="G129">
        <v>150</v>
      </c>
      <c r="H129" s="8">
        <v>3749.999881</v>
      </c>
      <c r="I129">
        <v>50</v>
      </c>
    </row>
    <row r="130" spans="1:9">
      <c r="A130" s="6" t="s">
        <v>21</v>
      </c>
      <c r="B130" s="7">
        <v>44690</v>
      </c>
      <c r="C130" t="s">
        <v>60</v>
      </c>
      <c r="D130" t="s">
        <v>40</v>
      </c>
      <c r="E130" t="s">
        <v>58</v>
      </c>
      <c r="F130">
        <v>5475</v>
      </c>
      <c r="G130">
        <v>100</v>
      </c>
      <c r="H130" s="8">
        <v>2730.000019</v>
      </c>
      <c r="I130">
        <v>100</v>
      </c>
    </row>
    <row r="131" spans="1:9">
      <c r="A131" s="6" t="s">
        <v>21</v>
      </c>
      <c r="B131" s="7">
        <v>44691</v>
      </c>
      <c r="C131" t="s">
        <v>60</v>
      </c>
      <c r="D131" t="s">
        <v>40</v>
      </c>
      <c r="E131" t="s">
        <v>58</v>
      </c>
      <c r="F131">
        <v>4012</v>
      </c>
      <c r="G131">
        <v>50</v>
      </c>
      <c r="H131" s="8">
        <v>1570.000052</v>
      </c>
      <c r="I131">
        <v>50</v>
      </c>
    </row>
    <row r="132" spans="1:9">
      <c r="A132" s="6" t="s">
        <v>21</v>
      </c>
      <c r="B132" s="7">
        <v>44692</v>
      </c>
      <c r="C132" t="s">
        <v>60</v>
      </c>
      <c r="D132" t="s">
        <v>40</v>
      </c>
      <c r="E132" t="s">
        <v>58</v>
      </c>
      <c r="F132">
        <v>12396</v>
      </c>
      <c r="G132">
        <v>100</v>
      </c>
      <c r="H132" s="8">
        <v>3210.000038</v>
      </c>
      <c r="I132">
        <v>150</v>
      </c>
    </row>
    <row r="133" spans="1:9">
      <c r="A133" s="6" t="s">
        <v>21</v>
      </c>
      <c r="B133" s="7">
        <v>44693</v>
      </c>
      <c r="C133" t="s">
        <v>60</v>
      </c>
      <c r="D133" t="s">
        <v>40</v>
      </c>
      <c r="E133" t="s">
        <v>58</v>
      </c>
      <c r="F133">
        <v>15720</v>
      </c>
      <c r="G133">
        <v>50</v>
      </c>
      <c r="H133" s="8">
        <v>1379.999995</v>
      </c>
      <c r="I133">
        <v>50</v>
      </c>
    </row>
    <row r="134" spans="1:9">
      <c r="A134" s="6" t="s">
        <v>21</v>
      </c>
      <c r="B134" s="7">
        <v>44694</v>
      </c>
      <c r="C134" t="s">
        <v>60</v>
      </c>
      <c r="D134" t="s">
        <v>40</v>
      </c>
      <c r="E134" t="s">
        <v>58</v>
      </c>
      <c r="F134">
        <v>7780</v>
      </c>
      <c r="G134">
        <v>150</v>
      </c>
      <c r="H134" s="8">
        <v>4329.999924</v>
      </c>
      <c r="I134">
        <v>200</v>
      </c>
    </row>
    <row r="135" spans="1:9">
      <c r="A135" s="6" t="s">
        <v>22</v>
      </c>
      <c r="B135" s="7">
        <v>44695</v>
      </c>
      <c r="C135" t="s">
        <v>60</v>
      </c>
      <c r="D135" t="s">
        <v>41</v>
      </c>
      <c r="E135" t="s">
        <v>57</v>
      </c>
      <c r="F135">
        <v>5024</v>
      </c>
      <c r="G135">
        <v>50</v>
      </c>
      <c r="H135" s="8">
        <v>1409.999967</v>
      </c>
      <c r="I135">
        <v>100</v>
      </c>
    </row>
    <row r="136" spans="1:9">
      <c r="A136" s="6" t="s">
        <v>22</v>
      </c>
      <c r="B136" s="7">
        <v>44696</v>
      </c>
      <c r="C136" t="s">
        <v>60</v>
      </c>
      <c r="D136" t="s">
        <v>41</v>
      </c>
      <c r="E136" t="s">
        <v>57</v>
      </c>
      <c r="F136">
        <v>104648</v>
      </c>
      <c r="G136">
        <v>1200</v>
      </c>
      <c r="H136" s="8">
        <v>33330.00004</v>
      </c>
      <c r="I136">
        <v>300</v>
      </c>
    </row>
    <row r="137" spans="1:9">
      <c r="A137" s="6" t="s">
        <v>22</v>
      </c>
      <c r="B137" s="7">
        <v>44697</v>
      </c>
      <c r="C137" t="s">
        <v>60</v>
      </c>
      <c r="D137" t="s">
        <v>41</v>
      </c>
      <c r="E137" t="s">
        <v>57</v>
      </c>
      <c r="F137">
        <v>8504</v>
      </c>
      <c r="G137">
        <v>150</v>
      </c>
      <c r="H137" s="8">
        <v>3340.000093</v>
      </c>
      <c r="I137">
        <v>100</v>
      </c>
    </row>
    <row r="138" spans="1:9">
      <c r="A138" s="6" t="s">
        <v>22</v>
      </c>
      <c r="B138" s="7">
        <v>44698</v>
      </c>
      <c r="C138" t="s">
        <v>60</v>
      </c>
      <c r="D138" t="s">
        <v>41</v>
      </c>
      <c r="E138" t="s">
        <v>57</v>
      </c>
      <c r="F138">
        <v>20277</v>
      </c>
      <c r="G138">
        <v>300</v>
      </c>
      <c r="H138" s="8">
        <v>8050.000072</v>
      </c>
      <c r="I138">
        <v>50</v>
      </c>
    </row>
    <row r="139" spans="1:9">
      <c r="A139" s="6" t="s">
        <v>22</v>
      </c>
      <c r="B139" s="7">
        <v>44699</v>
      </c>
      <c r="C139" t="s">
        <v>60</v>
      </c>
      <c r="D139" t="s">
        <v>41</v>
      </c>
      <c r="E139" t="s">
        <v>57</v>
      </c>
      <c r="F139">
        <v>12403</v>
      </c>
      <c r="G139">
        <v>200</v>
      </c>
      <c r="H139" s="8">
        <v>5210.000038</v>
      </c>
      <c r="I139">
        <v>100</v>
      </c>
    </row>
    <row r="140" spans="1:9">
      <c r="A140" s="6" t="s">
        <v>22</v>
      </c>
      <c r="B140" s="7">
        <v>44700</v>
      </c>
      <c r="C140" t="s">
        <v>60</v>
      </c>
      <c r="D140" t="s">
        <v>41</v>
      </c>
      <c r="E140" t="s">
        <v>57</v>
      </c>
      <c r="F140">
        <v>3010</v>
      </c>
      <c r="G140">
        <v>50</v>
      </c>
      <c r="H140" s="8">
        <v>860.000014</v>
      </c>
      <c r="I140">
        <v>100</v>
      </c>
    </row>
    <row r="141" spans="1:9">
      <c r="A141" s="6" t="s">
        <v>22</v>
      </c>
      <c r="B141" s="7">
        <v>44701</v>
      </c>
      <c r="C141" t="s">
        <v>60</v>
      </c>
      <c r="D141" t="s">
        <v>41</v>
      </c>
      <c r="E141" t="s">
        <v>57</v>
      </c>
      <c r="F141">
        <v>4868</v>
      </c>
      <c r="G141">
        <v>100</v>
      </c>
      <c r="H141" s="8">
        <v>2420.000076</v>
      </c>
      <c r="I141">
        <v>50</v>
      </c>
    </row>
    <row r="142" spans="1:9">
      <c r="A142" s="6" t="s">
        <v>22</v>
      </c>
      <c r="B142" s="7">
        <v>44702</v>
      </c>
      <c r="C142" t="s">
        <v>60</v>
      </c>
      <c r="D142" t="s">
        <v>41</v>
      </c>
      <c r="E142" t="s">
        <v>57</v>
      </c>
      <c r="F142">
        <v>6585</v>
      </c>
      <c r="G142">
        <v>100</v>
      </c>
      <c r="H142" s="8">
        <v>2950.000048</v>
      </c>
      <c r="I142">
        <v>50</v>
      </c>
    </row>
    <row r="143" spans="1:9">
      <c r="A143" s="6" t="s">
        <v>22</v>
      </c>
      <c r="B143" s="7">
        <v>44703</v>
      </c>
      <c r="C143" t="s">
        <v>60</v>
      </c>
      <c r="D143" t="s">
        <v>41</v>
      </c>
      <c r="E143" t="s">
        <v>57</v>
      </c>
      <c r="F143">
        <v>10164</v>
      </c>
      <c r="G143">
        <v>100</v>
      </c>
      <c r="H143" s="8">
        <v>3720.000029</v>
      </c>
      <c r="I143">
        <v>100</v>
      </c>
    </row>
    <row r="144" spans="1:9">
      <c r="A144" s="6" t="s">
        <v>22</v>
      </c>
      <c r="B144" s="7">
        <v>44704</v>
      </c>
      <c r="C144" t="s">
        <v>60</v>
      </c>
      <c r="D144" t="s">
        <v>41</v>
      </c>
      <c r="E144" t="s">
        <v>57</v>
      </c>
      <c r="F144">
        <v>11182</v>
      </c>
      <c r="G144">
        <v>200</v>
      </c>
      <c r="H144" s="8">
        <v>4449.999809</v>
      </c>
      <c r="I144">
        <v>50</v>
      </c>
    </row>
    <row r="145" spans="1:9">
      <c r="A145" s="6" t="s">
        <v>22</v>
      </c>
      <c r="B145" s="7">
        <v>44705</v>
      </c>
      <c r="C145" t="s">
        <v>60</v>
      </c>
      <c r="D145" t="s">
        <v>41</v>
      </c>
      <c r="E145" t="s">
        <v>57</v>
      </c>
      <c r="F145">
        <v>41785</v>
      </c>
      <c r="G145">
        <v>700</v>
      </c>
      <c r="H145" s="8">
        <v>19100.00038</v>
      </c>
      <c r="I145">
        <v>50</v>
      </c>
    </row>
    <row r="146" spans="1:9">
      <c r="A146" s="6" t="s">
        <v>22</v>
      </c>
      <c r="B146" s="7">
        <v>44706</v>
      </c>
      <c r="C146" t="s">
        <v>60</v>
      </c>
      <c r="D146" t="s">
        <v>41</v>
      </c>
      <c r="E146" t="s">
        <v>57</v>
      </c>
      <c r="F146">
        <v>5602</v>
      </c>
      <c r="G146">
        <v>50</v>
      </c>
      <c r="H146" s="8">
        <v>1580.000043</v>
      </c>
      <c r="I146">
        <v>50</v>
      </c>
    </row>
    <row r="147" spans="1:9">
      <c r="A147" s="6" t="s">
        <v>22</v>
      </c>
      <c r="B147" s="7">
        <v>44707</v>
      </c>
      <c r="C147" t="s">
        <v>60</v>
      </c>
      <c r="D147" t="s">
        <v>41</v>
      </c>
      <c r="E147" t="s">
        <v>57</v>
      </c>
      <c r="F147">
        <v>112460</v>
      </c>
      <c r="G147">
        <v>1250</v>
      </c>
      <c r="H147" s="8">
        <v>41290.00068</v>
      </c>
      <c r="I147">
        <v>50</v>
      </c>
    </row>
    <row r="148" spans="1:9">
      <c r="A148" s="6" t="s">
        <v>22</v>
      </c>
      <c r="B148" s="7">
        <v>44708</v>
      </c>
      <c r="C148" t="s">
        <v>60</v>
      </c>
      <c r="D148" t="s">
        <v>41</v>
      </c>
      <c r="E148" t="s">
        <v>57</v>
      </c>
      <c r="F148">
        <v>14670</v>
      </c>
      <c r="G148">
        <v>350</v>
      </c>
      <c r="H148" s="8">
        <v>9410.000324</v>
      </c>
      <c r="I148">
        <v>50</v>
      </c>
    </row>
    <row r="149" spans="1:9">
      <c r="A149" s="6" t="s">
        <v>22</v>
      </c>
      <c r="B149" s="7">
        <v>44709</v>
      </c>
      <c r="C149" t="s">
        <v>60</v>
      </c>
      <c r="D149" t="s">
        <v>41</v>
      </c>
      <c r="E149" t="s">
        <v>57</v>
      </c>
      <c r="F149">
        <v>89527</v>
      </c>
      <c r="G149">
        <v>1200</v>
      </c>
      <c r="H149" s="8">
        <v>32289.99996</v>
      </c>
      <c r="I149">
        <v>50</v>
      </c>
    </row>
    <row r="150" spans="1:9">
      <c r="A150" s="6" t="s">
        <v>22</v>
      </c>
      <c r="B150" s="7">
        <v>44710</v>
      </c>
      <c r="C150" t="s">
        <v>60</v>
      </c>
      <c r="D150" t="s">
        <v>41</v>
      </c>
      <c r="E150" t="s">
        <v>57</v>
      </c>
      <c r="F150">
        <v>7116</v>
      </c>
      <c r="G150">
        <v>100</v>
      </c>
      <c r="H150" s="8">
        <v>1730.000019</v>
      </c>
      <c r="I150">
        <v>100</v>
      </c>
    </row>
    <row r="151" spans="1:9">
      <c r="A151" s="6" t="s">
        <v>22</v>
      </c>
      <c r="B151" s="7">
        <v>44711</v>
      </c>
      <c r="C151" t="s">
        <v>60</v>
      </c>
      <c r="D151" t="s">
        <v>41</v>
      </c>
      <c r="E151" t="s">
        <v>57</v>
      </c>
      <c r="F151">
        <v>9730</v>
      </c>
      <c r="G151">
        <v>50</v>
      </c>
      <c r="H151" s="8">
        <v>1379.999995</v>
      </c>
      <c r="I151">
        <v>50</v>
      </c>
    </row>
    <row r="152" spans="1:9">
      <c r="A152" s="6" t="s">
        <v>22</v>
      </c>
      <c r="B152" s="7">
        <v>44712</v>
      </c>
      <c r="C152" t="s">
        <v>60</v>
      </c>
      <c r="D152" t="s">
        <v>41</v>
      </c>
      <c r="E152" t="s">
        <v>57</v>
      </c>
      <c r="F152">
        <v>18234</v>
      </c>
      <c r="G152">
        <v>300</v>
      </c>
      <c r="H152" s="8">
        <v>7810.000062</v>
      </c>
      <c r="I152">
        <v>50</v>
      </c>
    </row>
    <row r="153" spans="1:9">
      <c r="A153" s="6" t="s">
        <v>22</v>
      </c>
      <c r="B153" s="7">
        <v>44713</v>
      </c>
      <c r="C153" t="s">
        <v>60</v>
      </c>
      <c r="D153" t="s">
        <v>41</v>
      </c>
      <c r="E153" t="s">
        <v>57</v>
      </c>
      <c r="F153">
        <v>73676</v>
      </c>
      <c r="G153">
        <v>1000</v>
      </c>
      <c r="H153" s="8">
        <v>28500</v>
      </c>
      <c r="I153">
        <v>50</v>
      </c>
    </row>
    <row r="154" spans="1:9">
      <c r="A154" s="6" t="s">
        <v>22</v>
      </c>
      <c r="B154" s="7">
        <v>44714</v>
      </c>
      <c r="C154" t="s">
        <v>60</v>
      </c>
      <c r="D154" t="s">
        <v>41</v>
      </c>
      <c r="E154" t="s">
        <v>57</v>
      </c>
      <c r="F154">
        <v>18421</v>
      </c>
      <c r="G154">
        <v>350</v>
      </c>
      <c r="H154" s="8">
        <v>10079.99992</v>
      </c>
      <c r="I154">
        <v>50</v>
      </c>
    </row>
    <row r="155" spans="1:9">
      <c r="A155" s="6" t="s">
        <v>22</v>
      </c>
      <c r="B155" s="7">
        <v>44715</v>
      </c>
      <c r="C155" t="s">
        <v>60</v>
      </c>
      <c r="D155" t="s">
        <v>41</v>
      </c>
      <c r="E155" t="s">
        <v>57</v>
      </c>
      <c r="F155">
        <v>164754</v>
      </c>
      <c r="G155">
        <v>2450</v>
      </c>
      <c r="H155" s="8">
        <v>67979.99978</v>
      </c>
      <c r="I155">
        <v>150</v>
      </c>
    </row>
    <row r="156" spans="1:9">
      <c r="A156" s="6" t="s">
        <v>22</v>
      </c>
      <c r="B156" s="7">
        <v>44716</v>
      </c>
      <c r="C156" t="s">
        <v>60</v>
      </c>
      <c r="D156" t="s">
        <v>41</v>
      </c>
      <c r="E156" t="s">
        <v>57</v>
      </c>
      <c r="F156">
        <v>7449</v>
      </c>
      <c r="G156">
        <v>50</v>
      </c>
      <c r="H156" s="8">
        <v>1639.999986</v>
      </c>
      <c r="I156">
        <v>100</v>
      </c>
    </row>
    <row r="157" spans="1:9">
      <c r="A157" s="6" t="s">
        <v>22</v>
      </c>
      <c r="B157" s="7">
        <v>44717</v>
      </c>
      <c r="C157" t="s">
        <v>60</v>
      </c>
      <c r="D157" t="s">
        <v>41</v>
      </c>
      <c r="E157" t="s">
        <v>57</v>
      </c>
      <c r="F157">
        <v>6424</v>
      </c>
      <c r="G157">
        <v>50</v>
      </c>
      <c r="H157" s="8">
        <v>529.999971</v>
      </c>
      <c r="I157">
        <v>50</v>
      </c>
    </row>
    <row r="158" spans="1:9">
      <c r="A158" s="6" t="s">
        <v>22</v>
      </c>
      <c r="B158" s="7">
        <v>44718</v>
      </c>
      <c r="C158" t="s">
        <v>60</v>
      </c>
      <c r="D158" t="s">
        <v>41</v>
      </c>
      <c r="E158" t="s">
        <v>57</v>
      </c>
      <c r="F158">
        <v>10186</v>
      </c>
      <c r="G158">
        <v>50</v>
      </c>
      <c r="H158" s="8">
        <v>1230.000019</v>
      </c>
      <c r="I158">
        <v>100</v>
      </c>
    </row>
    <row r="159" spans="1:9">
      <c r="A159" s="6" t="s">
        <v>22</v>
      </c>
      <c r="B159" s="7">
        <v>44719</v>
      </c>
      <c r="C159" t="s">
        <v>60</v>
      </c>
      <c r="D159" t="s">
        <v>41</v>
      </c>
      <c r="E159" t="s">
        <v>57</v>
      </c>
      <c r="F159">
        <v>29035</v>
      </c>
      <c r="G159">
        <v>350</v>
      </c>
      <c r="H159" s="8">
        <v>8910.000086</v>
      </c>
      <c r="I159">
        <v>200</v>
      </c>
    </row>
    <row r="160" spans="1:9">
      <c r="A160" s="6" t="s">
        <v>22</v>
      </c>
      <c r="B160" s="7">
        <v>44720</v>
      </c>
      <c r="C160" t="s">
        <v>60</v>
      </c>
      <c r="D160" t="s">
        <v>41</v>
      </c>
      <c r="E160" t="s">
        <v>57</v>
      </c>
      <c r="F160">
        <v>6532</v>
      </c>
      <c r="G160">
        <v>50</v>
      </c>
      <c r="H160" s="8">
        <v>1610.000014</v>
      </c>
      <c r="I160">
        <v>50</v>
      </c>
    </row>
    <row r="161" spans="1:9">
      <c r="A161" s="6" t="s">
        <v>22</v>
      </c>
      <c r="B161" s="7">
        <v>44721</v>
      </c>
      <c r="C161" t="s">
        <v>60</v>
      </c>
      <c r="D161" t="s">
        <v>41</v>
      </c>
      <c r="E161" t="s">
        <v>57</v>
      </c>
      <c r="F161">
        <v>5912</v>
      </c>
      <c r="G161">
        <v>50</v>
      </c>
      <c r="H161" s="8">
        <v>1559.999943</v>
      </c>
      <c r="I161">
        <v>100</v>
      </c>
    </row>
    <row r="162" spans="1:9">
      <c r="A162" s="6" t="s">
        <v>22</v>
      </c>
      <c r="B162" s="7">
        <v>44722</v>
      </c>
      <c r="C162" t="s">
        <v>60</v>
      </c>
      <c r="D162" t="s">
        <v>41</v>
      </c>
      <c r="E162" t="s">
        <v>57</v>
      </c>
      <c r="F162">
        <v>4621</v>
      </c>
      <c r="G162">
        <v>100</v>
      </c>
      <c r="H162" s="8">
        <v>3250</v>
      </c>
      <c r="I162">
        <v>100</v>
      </c>
    </row>
    <row r="163" spans="1:9">
      <c r="A163" s="6" t="s">
        <v>22</v>
      </c>
      <c r="B163" s="7">
        <v>44723</v>
      </c>
      <c r="C163" t="s">
        <v>60</v>
      </c>
      <c r="D163" t="s">
        <v>41</v>
      </c>
      <c r="E163" t="s">
        <v>57</v>
      </c>
      <c r="F163">
        <v>5775</v>
      </c>
      <c r="G163">
        <v>50</v>
      </c>
      <c r="H163" s="8">
        <v>1580.000043</v>
      </c>
      <c r="I163">
        <v>100</v>
      </c>
    </row>
    <row r="164" spans="1:9">
      <c r="A164" s="6" t="s">
        <v>22</v>
      </c>
      <c r="B164" s="7">
        <v>44724</v>
      </c>
      <c r="C164" t="s">
        <v>60</v>
      </c>
      <c r="D164" t="s">
        <v>41</v>
      </c>
      <c r="E164" t="s">
        <v>57</v>
      </c>
      <c r="F164">
        <v>9297</v>
      </c>
      <c r="G164">
        <v>100</v>
      </c>
      <c r="H164" s="8">
        <v>2619.999886</v>
      </c>
      <c r="I164">
        <v>150</v>
      </c>
    </row>
    <row r="165" spans="1:9">
      <c r="A165" s="6" t="s">
        <v>22</v>
      </c>
      <c r="B165" s="7">
        <v>44725</v>
      </c>
      <c r="C165" t="s">
        <v>60</v>
      </c>
      <c r="D165" t="s">
        <v>41</v>
      </c>
      <c r="E165" t="s">
        <v>57</v>
      </c>
      <c r="F165">
        <v>2563</v>
      </c>
      <c r="G165">
        <v>50</v>
      </c>
      <c r="H165" s="8">
        <v>1480.000019</v>
      </c>
      <c r="I165">
        <v>50</v>
      </c>
    </row>
    <row r="166" spans="1:9">
      <c r="A166" s="6" t="s">
        <v>22</v>
      </c>
      <c r="B166" s="7">
        <v>44726</v>
      </c>
      <c r="C166" t="s">
        <v>60</v>
      </c>
      <c r="D166" t="s">
        <v>41</v>
      </c>
      <c r="E166" t="s">
        <v>57</v>
      </c>
      <c r="F166">
        <v>2189</v>
      </c>
      <c r="G166">
        <v>50</v>
      </c>
      <c r="H166" s="8">
        <v>409.999996</v>
      </c>
      <c r="I166">
        <v>50</v>
      </c>
    </row>
    <row r="167" spans="1:9">
      <c r="A167" s="6" t="s">
        <v>22</v>
      </c>
      <c r="B167" s="7">
        <v>44727</v>
      </c>
      <c r="C167" t="s">
        <v>60</v>
      </c>
      <c r="D167" t="s">
        <v>41</v>
      </c>
      <c r="E167" t="s">
        <v>57</v>
      </c>
      <c r="F167">
        <v>16274</v>
      </c>
      <c r="G167">
        <v>200</v>
      </c>
      <c r="H167" s="8">
        <v>6079.999924</v>
      </c>
      <c r="I167">
        <v>100</v>
      </c>
    </row>
    <row r="168" spans="1:9">
      <c r="A168" s="6" t="s">
        <v>23</v>
      </c>
      <c r="B168" s="7">
        <v>44728</v>
      </c>
      <c r="C168" t="s">
        <v>60</v>
      </c>
      <c r="D168" t="s">
        <v>41</v>
      </c>
      <c r="E168" t="s">
        <v>58</v>
      </c>
      <c r="F168">
        <v>4423</v>
      </c>
      <c r="G168">
        <v>50</v>
      </c>
      <c r="H168" s="8">
        <v>1460.000038</v>
      </c>
      <c r="I168">
        <v>100</v>
      </c>
    </row>
    <row r="169" spans="1:9">
      <c r="A169" s="6" t="s">
        <v>23</v>
      </c>
      <c r="B169" s="7">
        <v>44729</v>
      </c>
      <c r="C169" t="s">
        <v>60</v>
      </c>
      <c r="D169" t="s">
        <v>41</v>
      </c>
      <c r="E169" t="s">
        <v>58</v>
      </c>
      <c r="F169">
        <v>12382</v>
      </c>
      <c r="G169">
        <v>100</v>
      </c>
      <c r="H169" s="8">
        <v>2839.999914</v>
      </c>
      <c r="I169">
        <v>100</v>
      </c>
    </row>
    <row r="170" spans="1:9">
      <c r="A170" s="6" t="s">
        <v>23</v>
      </c>
      <c r="B170" s="7">
        <v>44730</v>
      </c>
      <c r="C170" t="s">
        <v>60</v>
      </c>
      <c r="D170" t="s">
        <v>41</v>
      </c>
      <c r="E170" t="s">
        <v>58</v>
      </c>
      <c r="F170">
        <v>2938</v>
      </c>
      <c r="G170">
        <v>50</v>
      </c>
      <c r="H170" s="8">
        <v>1350.000024</v>
      </c>
      <c r="I170">
        <v>100</v>
      </c>
    </row>
    <row r="171" spans="1:9">
      <c r="A171" s="6" t="s">
        <v>23</v>
      </c>
      <c r="B171" s="7">
        <v>44731</v>
      </c>
      <c r="C171" t="s">
        <v>60</v>
      </c>
      <c r="D171" t="s">
        <v>41</v>
      </c>
      <c r="E171" t="s">
        <v>58</v>
      </c>
      <c r="F171">
        <v>10332</v>
      </c>
      <c r="G171">
        <v>200</v>
      </c>
      <c r="H171" s="8">
        <v>5750</v>
      </c>
      <c r="I171">
        <v>50</v>
      </c>
    </row>
    <row r="172" spans="1:9">
      <c r="A172" s="6" t="s">
        <v>23</v>
      </c>
      <c r="B172" s="7">
        <v>44732</v>
      </c>
      <c r="C172" t="s">
        <v>60</v>
      </c>
      <c r="D172" t="s">
        <v>41</v>
      </c>
      <c r="E172" t="s">
        <v>58</v>
      </c>
      <c r="F172">
        <v>8259</v>
      </c>
      <c r="G172">
        <v>150</v>
      </c>
      <c r="H172" s="8">
        <v>3980.000019</v>
      </c>
      <c r="I172">
        <v>50</v>
      </c>
    </row>
    <row r="173" spans="1:9">
      <c r="A173" s="6" t="s">
        <v>23</v>
      </c>
      <c r="B173" s="7">
        <v>44733</v>
      </c>
      <c r="C173" t="s">
        <v>60</v>
      </c>
      <c r="D173" t="s">
        <v>41</v>
      </c>
      <c r="E173" t="s">
        <v>58</v>
      </c>
      <c r="F173">
        <v>12158</v>
      </c>
      <c r="G173">
        <v>150</v>
      </c>
      <c r="H173" s="8">
        <v>4449.999928</v>
      </c>
      <c r="I173">
        <v>50</v>
      </c>
    </row>
    <row r="174" spans="1:9">
      <c r="A174" s="6" t="s">
        <v>23</v>
      </c>
      <c r="B174" s="7">
        <v>44734</v>
      </c>
      <c r="C174" t="s">
        <v>60</v>
      </c>
      <c r="D174" t="s">
        <v>41</v>
      </c>
      <c r="E174" t="s">
        <v>58</v>
      </c>
      <c r="F174">
        <v>11199</v>
      </c>
      <c r="G174">
        <v>100</v>
      </c>
      <c r="H174" s="8">
        <v>2680.000067</v>
      </c>
      <c r="I174">
        <v>50</v>
      </c>
    </row>
    <row r="175" spans="1:9">
      <c r="A175" s="6" t="s">
        <v>23</v>
      </c>
      <c r="B175" s="7">
        <v>44735</v>
      </c>
      <c r="C175" t="s">
        <v>60</v>
      </c>
      <c r="D175" t="s">
        <v>41</v>
      </c>
      <c r="E175" t="s">
        <v>58</v>
      </c>
      <c r="F175">
        <v>5676</v>
      </c>
      <c r="G175">
        <v>100</v>
      </c>
      <c r="H175" s="8">
        <v>3009.99999</v>
      </c>
      <c r="I175">
        <v>50</v>
      </c>
    </row>
    <row r="176" spans="1:9">
      <c r="A176" s="6" t="s">
        <v>23</v>
      </c>
      <c r="B176" s="7">
        <v>44736</v>
      </c>
      <c r="C176" t="s">
        <v>60</v>
      </c>
      <c r="D176" t="s">
        <v>41</v>
      </c>
      <c r="E176" t="s">
        <v>58</v>
      </c>
      <c r="F176">
        <v>4607</v>
      </c>
      <c r="G176">
        <v>50</v>
      </c>
      <c r="H176" s="8">
        <v>1149.999976</v>
      </c>
      <c r="I176">
        <v>100</v>
      </c>
    </row>
    <row r="177" spans="1:9">
      <c r="A177" s="6" t="s">
        <v>23</v>
      </c>
      <c r="B177" s="7">
        <v>44737</v>
      </c>
      <c r="C177" t="s">
        <v>60</v>
      </c>
      <c r="D177" t="s">
        <v>41</v>
      </c>
      <c r="E177" t="s">
        <v>58</v>
      </c>
      <c r="F177">
        <v>13355</v>
      </c>
      <c r="G177">
        <v>100</v>
      </c>
      <c r="H177" s="8">
        <v>3180.000067</v>
      </c>
      <c r="I177">
        <v>100</v>
      </c>
    </row>
    <row r="178" spans="1:9">
      <c r="A178" s="6" t="s">
        <v>23</v>
      </c>
      <c r="B178" s="7">
        <v>44738</v>
      </c>
      <c r="C178" t="s">
        <v>60</v>
      </c>
      <c r="D178" t="s">
        <v>41</v>
      </c>
      <c r="E178" t="s">
        <v>58</v>
      </c>
      <c r="F178">
        <v>2793</v>
      </c>
      <c r="G178">
        <v>50</v>
      </c>
      <c r="H178" s="8">
        <v>980.000019</v>
      </c>
      <c r="I178">
        <v>100</v>
      </c>
    </row>
    <row r="179" spans="1:9">
      <c r="A179" s="6" t="s">
        <v>23</v>
      </c>
      <c r="B179" s="7">
        <v>44739</v>
      </c>
      <c r="C179" t="s">
        <v>60</v>
      </c>
      <c r="D179" t="s">
        <v>41</v>
      </c>
      <c r="E179" t="s">
        <v>58</v>
      </c>
      <c r="F179">
        <v>2797</v>
      </c>
      <c r="G179">
        <v>50</v>
      </c>
      <c r="H179" s="8">
        <v>1289.999962</v>
      </c>
      <c r="I179">
        <v>50</v>
      </c>
    </row>
    <row r="180" spans="1:9">
      <c r="A180" s="6" t="s">
        <v>23</v>
      </c>
      <c r="B180" s="7">
        <v>44740</v>
      </c>
      <c r="C180" t="s">
        <v>60</v>
      </c>
      <c r="D180" t="s">
        <v>41</v>
      </c>
      <c r="E180" t="s">
        <v>58</v>
      </c>
      <c r="F180">
        <v>9750</v>
      </c>
      <c r="G180">
        <v>100</v>
      </c>
      <c r="H180" s="8">
        <v>1500</v>
      </c>
      <c r="I180">
        <v>100</v>
      </c>
    </row>
    <row r="181" spans="1:9">
      <c r="A181" s="6" t="s">
        <v>23</v>
      </c>
      <c r="B181" s="7">
        <v>44741</v>
      </c>
      <c r="C181" t="s">
        <v>60</v>
      </c>
      <c r="D181" t="s">
        <v>41</v>
      </c>
      <c r="E181" t="s">
        <v>58</v>
      </c>
      <c r="F181">
        <v>3029</v>
      </c>
      <c r="G181">
        <v>50</v>
      </c>
      <c r="H181" s="8">
        <v>1049.999952</v>
      </c>
      <c r="I181">
        <v>100</v>
      </c>
    </row>
    <row r="182" spans="1:9">
      <c r="A182" s="6" t="s">
        <v>23</v>
      </c>
      <c r="B182" s="7">
        <v>44742</v>
      </c>
      <c r="C182" t="s">
        <v>60</v>
      </c>
      <c r="D182" t="s">
        <v>41</v>
      </c>
      <c r="E182" t="s">
        <v>58</v>
      </c>
      <c r="F182">
        <v>4726</v>
      </c>
      <c r="G182">
        <v>50</v>
      </c>
      <c r="H182" s="8">
        <v>1830.000043</v>
      </c>
      <c r="I182">
        <v>100</v>
      </c>
    </row>
    <row r="183" spans="1:9">
      <c r="A183" s="6" t="s">
        <v>23</v>
      </c>
      <c r="B183" s="7">
        <v>44743</v>
      </c>
      <c r="C183" t="s">
        <v>60</v>
      </c>
      <c r="D183" t="s">
        <v>41</v>
      </c>
      <c r="E183" t="s">
        <v>58</v>
      </c>
      <c r="F183">
        <v>14615</v>
      </c>
      <c r="G183">
        <v>200</v>
      </c>
      <c r="H183" s="8">
        <v>6050.000191</v>
      </c>
      <c r="I183">
        <v>50</v>
      </c>
    </row>
    <row r="184" spans="1:9">
      <c r="A184" s="6" t="s">
        <v>23</v>
      </c>
      <c r="B184" s="7">
        <v>44744</v>
      </c>
      <c r="C184" t="s">
        <v>60</v>
      </c>
      <c r="D184" t="s">
        <v>41</v>
      </c>
      <c r="E184" t="s">
        <v>58</v>
      </c>
      <c r="F184">
        <v>11446</v>
      </c>
      <c r="G184">
        <v>100</v>
      </c>
      <c r="H184" s="8">
        <v>3090.000033</v>
      </c>
      <c r="I184">
        <v>100</v>
      </c>
    </row>
    <row r="185" spans="1:9">
      <c r="A185" s="6" t="s">
        <v>23</v>
      </c>
      <c r="B185" s="7">
        <v>44745</v>
      </c>
      <c r="C185" t="s">
        <v>60</v>
      </c>
      <c r="D185" t="s">
        <v>41</v>
      </c>
      <c r="E185" t="s">
        <v>58</v>
      </c>
      <c r="F185">
        <v>8077</v>
      </c>
      <c r="G185">
        <v>100</v>
      </c>
      <c r="H185" s="8">
        <v>3579.999924</v>
      </c>
      <c r="I185">
        <v>100</v>
      </c>
    </row>
    <row r="186" spans="1:9">
      <c r="A186" s="6" t="s">
        <v>23</v>
      </c>
      <c r="B186" s="7">
        <v>44746</v>
      </c>
      <c r="C186" t="s">
        <v>60</v>
      </c>
      <c r="D186" t="s">
        <v>41</v>
      </c>
      <c r="E186" t="s">
        <v>58</v>
      </c>
      <c r="F186">
        <v>25817</v>
      </c>
      <c r="G186">
        <v>200</v>
      </c>
      <c r="H186" s="8">
        <v>6019.999981</v>
      </c>
      <c r="I186">
        <v>50</v>
      </c>
    </row>
    <row r="187" spans="1:9">
      <c r="A187" s="6" t="s">
        <v>23</v>
      </c>
      <c r="B187" s="7">
        <v>44747</v>
      </c>
      <c r="C187" t="s">
        <v>60</v>
      </c>
      <c r="D187" t="s">
        <v>41</v>
      </c>
      <c r="E187" t="s">
        <v>58</v>
      </c>
      <c r="F187">
        <v>6412</v>
      </c>
      <c r="G187">
        <v>50</v>
      </c>
      <c r="H187" s="8">
        <v>1370.000005</v>
      </c>
      <c r="I187">
        <v>50</v>
      </c>
    </row>
    <row r="188" spans="1:9">
      <c r="A188" s="6" t="s">
        <v>23</v>
      </c>
      <c r="B188" s="7">
        <v>44748</v>
      </c>
      <c r="C188" t="s">
        <v>60</v>
      </c>
      <c r="D188" t="s">
        <v>41</v>
      </c>
      <c r="E188" t="s">
        <v>58</v>
      </c>
      <c r="F188">
        <v>8200</v>
      </c>
      <c r="G188">
        <v>150</v>
      </c>
      <c r="H188" s="8">
        <v>3919.999957</v>
      </c>
      <c r="I188">
        <v>50</v>
      </c>
    </row>
    <row r="189" spans="1:9">
      <c r="A189" s="6" t="s">
        <v>23</v>
      </c>
      <c r="B189" s="7">
        <v>44749</v>
      </c>
      <c r="C189" t="s">
        <v>60</v>
      </c>
      <c r="D189" t="s">
        <v>41</v>
      </c>
      <c r="E189" t="s">
        <v>58</v>
      </c>
      <c r="F189">
        <v>6607</v>
      </c>
      <c r="G189">
        <v>50</v>
      </c>
      <c r="H189" s="8">
        <v>1320.000052</v>
      </c>
      <c r="I189">
        <v>100</v>
      </c>
    </row>
    <row r="190" spans="1:9">
      <c r="A190" s="6" t="s">
        <v>23</v>
      </c>
      <c r="B190" s="7">
        <v>44750</v>
      </c>
      <c r="C190" t="s">
        <v>60</v>
      </c>
      <c r="D190" t="s">
        <v>41</v>
      </c>
      <c r="E190" t="s">
        <v>58</v>
      </c>
      <c r="F190">
        <v>2633</v>
      </c>
      <c r="G190">
        <v>50</v>
      </c>
      <c r="H190" s="8">
        <v>1070.000052</v>
      </c>
      <c r="I190">
        <v>50</v>
      </c>
    </row>
    <row r="191" spans="1:9">
      <c r="A191" s="6" t="s">
        <v>23</v>
      </c>
      <c r="B191" s="7">
        <v>44751</v>
      </c>
      <c r="C191" t="s">
        <v>60</v>
      </c>
      <c r="D191" t="s">
        <v>41</v>
      </c>
      <c r="E191" t="s">
        <v>58</v>
      </c>
      <c r="F191">
        <v>9948</v>
      </c>
      <c r="G191">
        <v>100</v>
      </c>
      <c r="H191" s="8">
        <v>2720.000029</v>
      </c>
      <c r="I191">
        <v>100</v>
      </c>
    </row>
    <row r="192" spans="1:9">
      <c r="A192" s="6" t="s">
        <v>24</v>
      </c>
      <c r="B192" s="7">
        <v>44752</v>
      </c>
      <c r="C192" t="s">
        <v>60</v>
      </c>
      <c r="D192" t="s">
        <v>42</v>
      </c>
      <c r="E192" t="s">
        <v>57</v>
      </c>
      <c r="F192">
        <v>6907</v>
      </c>
      <c r="G192">
        <v>100</v>
      </c>
      <c r="H192" s="8">
        <v>2349.999964</v>
      </c>
      <c r="I192">
        <v>50</v>
      </c>
    </row>
    <row r="193" spans="1:9">
      <c r="A193" s="6" t="s">
        <v>24</v>
      </c>
      <c r="B193" s="7">
        <v>44753</v>
      </c>
      <c r="C193" t="s">
        <v>60</v>
      </c>
      <c r="D193" t="s">
        <v>42</v>
      </c>
      <c r="E193" t="s">
        <v>57</v>
      </c>
      <c r="F193">
        <v>39035</v>
      </c>
      <c r="G193">
        <v>650</v>
      </c>
      <c r="H193" s="8">
        <v>19329.99957</v>
      </c>
      <c r="I193">
        <v>50</v>
      </c>
    </row>
    <row r="194" spans="1:9">
      <c r="A194" s="6" t="s">
        <v>24</v>
      </c>
      <c r="B194" s="7">
        <v>44754</v>
      </c>
      <c r="C194" t="s">
        <v>60</v>
      </c>
      <c r="D194" t="s">
        <v>42</v>
      </c>
      <c r="E194" t="s">
        <v>57</v>
      </c>
      <c r="F194">
        <v>4412</v>
      </c>
      <c r="G194">
        <v>50</v>
      </c>
      <c r="H194" s="8">
        <v>1450.000048</v>
      </c>
      <c r="I194">
        <v>50</v>
      </c>
    </row>
    <row r="195" spans="1:9">
      <c r="A195" s="6" t="s">
        <v>24</v>
      </c>
      <c r="B195" s="7">
        <v>44755</v>
      </c>
      <c r="C195" t="s">
        <v>60</v>
      </c>
      <c r="D195" t="s">
        <v>42</v>
      </c>
      <c r="E195" t="s">
        <v>57</v>
      </c>
      <c r="F195">
        <v>9965</v>
      </c>
      <c r="G195">
        <v>150</v>
      </c>
      <c r="H195" s="8">
        <v>4050.000072</v>
      </c>
      <c r="I195">
        <v>50</v>
      </c>
    </row>
    <row r="196" spans="1:9">
      <c r="A196" s="6" t="s">
        <v>24</v>
      </c>
      <c r="B196" s="7">
        <v>44756</v>
      </c>
      <c r="C196" t="s">
        <v>60</v>
      </c>
      <c r="D196" t="s">
        <v>42</v>
      </c>
      <c r="E196" t="s">
        <v>57</v>
      </c>
      <c r="F196">
        <v>27081</v>
      </c>
      <c r="G196">
        <v>450</v>
      </c>
      <c r="H196" s="8">
        <v>10770.00046</v>
      </c>
      <c r="I196">
        <v>100</v>
      </c>
    </row>
    <row r="197" spans="1:9">
      <c r="A197" s="6" t="s">
        <v>24</v>
      </c>
      <c r="B197" s="7">
        <v>44757</v>
      </c>
      <c r="C197" t="s">
        <v>60</v>
      </c>
      <c r="D197" t="s">
        <v>42</v>
      </c>
      <c r="E197" t="s">
        <v>57</v>
      </c>
      <c r="F197">
        <v>20233</v>
      </c>
      <c r="G197">
        <v>200</v>
      </c>
      <c r="H197" s="8">
        <v>5590.000153</v>
      </c>
      <c r="I197">
        <v>150</v>
      </c>
    </row>
    <row r="198" spans="1:9">
      <c r="A198" s="6" t="s">
        <v>24</v>
      </c>
      <c r="B198" s="7">
        <v>44758</v>
      </c>
      <c r="C198" t="s">
        <v>60</v>
      </c>
      <c r="D198" t="s">
        <v>42</v>
      </c>
      <c r="E198" t="s">
        <v>57</v>
      </c>
      <c r="F198">
        <v>147159</v>
      </c>
      <c r="G198">
        <v>1800</v>
      </c>
      <c r="H198" s="8">
        <v>58160.00044</v>
      </c>
      <c r="I198">
        <v>200</v>
      </c>
    </row>
    <row r="199" spans="1:9">
      <c r="A199" s="6" t="s">
        <v>24</v>
      </c>
      <c r="B199" s="7">
        <v>44759</v>
      </c>
      <c r="C199" t="s">
        <v>60</v>
      </c>
      <c r="D199" t="s">
        <v>42</v>
      </c>
      <c r="E199" t="s">
        <v>57</v>
      </c>
      <c r="F199">
        <v>21664</v>
      </c>
      <c r="G199">
        <v>350</v>
      </c>
      <c r="H199" s="8">
        <v>10619.99977</v>
      </c>
      <c r="I199">
        <v>100</v>
      </c>
    </row>
    <row r="200" spans="1:9">
      <c r="A200" s="6" t="s">
        <v>24</v>
      </c>
      <c r="B200" s="7">
        <v>44760</v>
      </c>
      <c r="C200" t="s">
        <v>60</v>
      </c>
      <c r="D200" t="s">
        <v>42</v>
      </c>
      <c r="E200" t="s">
        <v>57</v>
      </c>
      <c r="F200">
        <v>9112</v>
      </c>
      <c r="G200">
        <v>200</v>
      </c>
      <c r="H200" s="8">
        <v>5460.000038</v>
      </c>
      <c r="I200">
        <v>100</v>
      </c>
    </row>
    <row r="201" spans="1:9">
      <c r="A201" s="6" t="s">
        <v>24</v>
      </c>
      <c r="B201" s="7">
        <v>44761</v>
      </c>
      <c r="C201" t="s">
        <v>60</v>
      </c>
      <c r="D201" t="s">
        <v>42</v>
      </c>
      <c r="E201" t="s">
        <v>57</v>
      </c>
      <c r="F201">
        <v>34127</v>
      </c>
      <c r="G201">
        <v>400</v>
      </c>
      <c r="H201" s="8">
        <v>13070.00017</v>
      </c>
      <c r="I201">
        <v>50</v>
      </c>
    </row>
    <row r="202" spans="1:9">
      <c r="A202" s="6" t="s">
        <v>24</v>
      </c>
      <c r="B202" s="7">
        <v>44762</v>
      </c>
      <c r="C202" t="s">
        <v>60</v>
      </c>
      <c r="D202" t="s">
        <v>42</v>
      </c>
      <c r="E202" t="s">
        <v>57</v>
      </c>
      <c r="F202">
        <v>29466</v>
      </c>
      <c r="G202">
        <v>350</v>
      </c>
      <c r="H202" s="8">
        <v>10849.99967</v>
      </c>
      <c r="I202">
        <v>100</v>
      </c>
    </row>
    <row r="203" spans="1:9">
      <c r="A203" s="6" t="s">
        <v>24</v>
      </c>
      <c r="B203" s="7">
        <v>44763</v>
      </c>
      <c r="C203" t="s">
        <v>60</v>
      </c>
      <c r="D203" t="s">
        <v>42</v>
      </c>
      <c r="E203" t="s">
        <v>57</v>
      </c>
      <c r="F203">
        <v>38759</v>
      </c>
      <c r="G203">
        <v>450</v>
      </c>
      <c r="H203" s="8">
        <v>10849.99967</v>
      </c>
      <c r="I203">
        <v>50</v>
      </c>
    </row>
    <row r="204" spans="1:9">
      <c r="A204" s="6" t="s">
        <v>24</v>
      </c>
      <c r="B204" s="7">
        <v>44764</v>
      </c>
      <c r="C204" t="s">
        <v>60</v>
      </c>
      <c r="D204" t="s">
        <v>42</v>
      </c>
      <c r="E204" t="s">
        <v>57</v>
      </c>
      <c r="F204">
        <v>41720</v>
      </c>
      <c r="G204">
        <v>500</v>
      </c>
      <c r="H204" s="8">
        <v>12060.00006</v>
      </c>
      <c r="I204">
        <v>100</v>
      </c>
    </row>
    <row r="205" spans="1:9">
      <c r="A205" s="6" t="s">
        <v>24</v>
      </c>
      <c r="B205" s="7">
        <v>44765</v>
      </c>
      <c r="C205" t="s">
        <v>60</v>
      </c>
      <c r="D205" t="s">
        <v>42</v>
      </c>
      <c r="E205" t="s">
        <v>57</v>
      </c>
      <c r="F205">
        <v>27559</v>
      </c>
      <c r="G205">
        <v>400</v>
      </c>
      <c r="H205" s="8">
        <v>13370</v>
      </c>
      <c r="I205">
        <v>50</v>
      </c>
    </row>
    <row r="206" spans="1:9">
      <c r="A206" s="6" t="s">
        <v>24</v>
      </c>
      <c r="B206" s="7">
        <v>44766</v>
      </c>
      <c r="C206" t="s">
        <v>60</v>
      </c>
      <c r="D206" t="s">
        <v>42</v>
      </c>
      <c r="E206" t="s">
        <v>57</v>
      </c>
      <c r="F206">
        <v>8152</v>
      </c>
      <c r="G206">
        <v>50</v>
      </c>
      <c r="H206" s="8">
        <v>990.00001</v>
      </c>
      <c r="I206">
        <v>50</v>
      </c>
    </row>
    <row r="207" spans="1:9">
      <c r="A207" s="6" t="s">
        <v>24</v>
      </c>
      <c r="B207" s="7">
        <v>44767</v>
      </c>
      <c r="C207" t="s">
        <v>60</v>
      </c>
      <c r="D207" t="s">
        <v>42</v>
      </c>
      <c r="E207" t="s">
        <v>57</v>
      </c>
      <c r="F207">
        <v>74542</v>
      </c>
      <c r="G207">
        <v>950</v>
      </c>
      <c r="H207" s="8">
        <v>34150.0001</v>
      </c>
      <c r="I207">
        <v>50</v>
      </c>
    </row>
    <row r="208" spans="1:9">
      <c r="A208" s="6" t="s">
        <v>24</v>
      </c>
      <c r="B208" s="7">
        <v>44768</v>
      </c>
      <c r="C208" t="s">
        <v>60</v>
      </c>
      <c r="D208" t="s">
        <v>42</v>
      </c>
      <c r="E208" t="s">
        <v>57</v>
      </c>
      <c r="F208">
        <v>6699</v>
      </c>
      <c r="G208">
        <v>100</v>
      </c>
      <c r="H208" s="8">
        <v>3090.000033</v>
      </c>
      <c r="I208">
        <v>50</v>
      </c>
    </row>
    <row r="209" spans="1:9">
      <c r="A209" s="6" t="s">
        <v>24</v>
      </c>
      <c r="B209" s="7">
        <v>44769</v>
      </c>
      <c r="C209" t="s">
        <v>60</v>
      </c>
      <c r="D209" t="s">
        <v>42</v>
      </c>
      <c r="E209" t="s">
        <v>57</v>
      </c>
      <c r="F209">
        <v>11911</v>
      </c>
      <c r="G209">
        <v>200</v>
      </c>
      <c r="H209" s="8">
        <v>3959.999919</v>
      </c>
      <c r="I209">
        <v>50</v>
      </c>
    </row>
    <row r="210" spans="1:9">
      <c r="A210" s="6" t="s">
        <v>24</v>
      </c>
      <c r="B210" s="7">
        <v>44770</v>
      </c>
      <c r="C210" t="s">
        <v>60</v>
      </c>
      <c r="D210" t="s">
        <v>42</v>
      </c>
      <c r="E210" t="s">
        <v>57</v>
      </c>
      <c r="F210">
        <v>24188</v>
      </c>
      <c r="G210">
        <v>250</v>
      </c>
      <c r="H210" s="8">
        <v>8179.999828</v>
      </c>
      <c r="I210">
        <v>50</v>
      </c>
    </row>
    <row r="211" spans="1:9">
      <c r="A211" s="6" t="s">
        <v>24</v>
      </c>
      <c r="B211" s="7">
        <v>44771</v>
      </c>
      <c r="C211" t="s">
        <v>60</v>
      </c>
      <c r="D211" t="s">
        <v>42</v>
      </c>
      <c r="E211" t="s">
        <v>57</v>
      </c>
      <c r="F211">
        <v>10750</v>
      </c>
      <c r="G211">
        <v>200</v>
      </c>
      <c r="H211" s="8">
        <v>5389.999866</v>
      </c>
      <c r="I211">
        <v>50</v>
      </c>
    </row>
    <row r="212" spans="1:9">
      <c r="A212" s="6" t="s">
        <v>24</v>
      </c>
      <c r="B212" s="7">
        <v>44772</v>
      </c>
      <c r="C212" t="s">
        <v>60</v>
      </c>
      <c r="D212" t="s">
        <v>42</v>
      </c>
      <c r="E212" t="s">
        <v>57</v>
      </c>
      <c r="F212">
        <v>8316</v>
      </c>
      <c r="G212">
        <v>150</v>
      </c>
      <c r="H212" s="8">
        <v>4569.999933</v>
      </c>
      <c r="I212">
        <v>100</v>
      </c>
    </row>
    <row r="213" spans="1:9">
      <c r="A213" s="6" t="s">
        <v>24</v>
      </c>
      <c r="B213" s="7">
        <v>44773</v>
      </c>
      <c r="C213" t="s">
        <v>60</v>
      </c>
      <c r="D213" t="s">
        <v>42</v>
      </c>
      <c r="E213" t="s">
        <v>57</v>
      </c>
      <c r="F213">
        <v>5794</v>
      </c>
      <c r="G213">
        <v>100</v>
      </c>
      <c r="H213" s="8">
        <v>2269.999981</v>
      </c>
      <c r="I213">
        <v>50</v>
      </c>
    </row>
    <row r="214" spans="1:9">
      <c r="A214" s="6" t="s">
        <v>24</v>
      </c>
      <c r="B214" s="7">
        <v>44774</v>
      </c>
      <c r="C214" t="s">
        <v>60</v>
      </c>
      <c r="D214" t="s">
        <v>42</v>
      </c>
      <c r="E214" t="s">
        <v>57</v>
      </c>
      <c r="F214">
        <v>4813</v>
      </c>
      <c r="G214">
        <v>50</v>
      </c>
      <c r="H214" s="8">
        <v>1029.999971</v>
      </c>
      <c r="I214">
        <v>50</v>
      </c>
    </row>
    <row r="215" spans="1:9">
      <c r="A215" s="6" t="s">
        <v>24</v>
      </c>
      <c r="B215" s="7">
        <v>44775</v>
      </c>
      <c r="C215" t="s">
        <v>60</v>
      </c>
      <c r="D215" t="s">
        <v>42</v>
      </c>
      <c r="E215" t="s">
        <v>57</v>
      </c>
      <c r="F215">
        <v>85285</v>
      </c>
      <c r="G215">
        <v>1300</v>
      </c>
      <c r="H215" s="8">
        <v>36130.00035</v>
      </c>
      <c r="I215">
        <v>50</v>
      </c>
    </row>
    <row r="216" spans="1:9">
      <c r="A216" s="6" t="s">
        <v>24</v>
      </c>
      <c r="B216" s="7">
        <v>44776</v>
      </c>
      <c r="C216" t="s">
        <v>60</v>
      </c>
      <c r="D216" t="s">
        <v>42</v>
      </c>
      <c r="E216" t="s">
        <v>57</v>
      </c>
      <c r="F216">
        <v>5839</v>
      </c>
      <c r="G216">
        <v>50</v>
      </c>
      <c r="H216" s="8">
        <v>1370.000005</v>
      </c>
      <c r="I216">
        <v>50</v>
      </c>
    </row>
    <row r="217" spans="1:9">
      <c r="A217" s="6" t="s">
        <v>24</v>
      </c>
      <c r="B217" s="7">
        <v>44777</v>
      </c>
      <c r="C217" t="s">
        <v>60</v>
      </c>
      <c r="D217" t="s">
        <v>42</v>
      </c>
      <c r="E217" t="s">
        <v>57</v>
      </c>
      <c r="F217">
        <v>5859</v>
      </c>
      <c r="G217">
        <v>50</v>
      </c>
      <c r="H217" s="8">
        <v>1539.999962</v>
      </c>
      <c r="I217">
        <v>50</v>
      </c>
    </row>
    <row r="218" spans="1:9">
      <c r="A218" s="6" t="s">
        <v>24</v>
      </c>
      <c r="B218" s="7">
        <v>44778</v>
      </c>
      <c r="C218" t="s">
        <v>60</v>
      </c>
      <c r="D218" t="s">
        <v>42</v>
      </c>
      <c r="E218" t="s">
        <v>57</v>
      </c>
      <c r="F218">
        <v>164118</v>
      </c>
      <c r="G218">
        <v>2050</v>
      </c>
      <c r="H218" s="8">
        <v>59069.99993</v>
      </c>
      <c r="I218">
        <v>50</v>
      </c>
    </row>
    <row r="219" spans="1:9">
      <c r="A219" s="6" t="s">
        <v>24</v>
      </c>
      <c r="B219" s="7">
        <v>44779</v>
      </c>
      <c r="C219" t="s">
        <v>60</v>
      </c>
      <c r="D219" t="s">
        <v>42</v>
      </c>
      <c r="E219" t="s">
        <v>57</v>
      </c>
      <c r="F219">
        <v>12318</v>
      </c>
      <c r="G219">
        <v>250</v>
      </c>
      <c r="H219" s="8">
        <v>6340.000153</v>
      </c>
      <c r="I219">
        <v>100</v>
      </c>
    </row>
    <row r="220" spans="1:9">
      <c r="A220" s="6" t="s">
        <v>24</v>
      </c>
      <c r="B220" s="7">
        <v>44780</v>
      </c>
      <c r="C220" t="s">
        <v>60</v>
      </c>
      <c r="D220" t="s">
        <v>42</v>
      </c>
      <c r="E220" t="s">
        <v>57</v>
      </c>
      <c r="F220">
        <v>7337</v>
      </c>
      <c r="G220">
        <v>150</v>
      </c>
      <c r="H220" s="8">
        <v>4079.999924</v>
      </c>
      <c r="I220">
        <v>50</v>
      </c>
    </row>
    <row r="221" spans="1:9">
      <c r="A221" s="6" t="s">
        <v>24</v>
      </c>
      <c r="B221" s="7">
        <v>44781</v>
      </c>
      <c r="C221" t="s">
        <v>60</v>
      </c>
      <c r="D221" t="s">
        <v>42</v>
      </c>
      <c r="E221" t="s">
        <v>57</v>
      </c>
      <c r="F221">
        <v>11244</v>
      </c>
      <c r="G221">
        <v>150</v>
      </c>
      <c r="H221" s="8">
        <v>4550.000191</v>
      </c>
      <c r="I221">
        <v>50</v>
      </c>
    </row>
    <row r="222" spans="1:9">
      <c r="A222" s="6" t="s">
        <v>24</v>
      </c>
      <c r="B222" s="7">
        <v>44782</v>
      </c>
      <c r="C222" t="s">
        <v>60</v>
      </c>
      <c r="D222" t="s">
        <v>42</v>
      </c>
      <c r="E222" t="s">
        <v>57</v>
      </c>
      <c r="F222">
        <v>11537</v>
      </c>
      <c r="G222">
        <v>150</v>
      </c>
      <c r="H222" s="8">
        <v>4300.000191</v>
      </c>
      <c r="I222">
        <v>50</v>
      </c>
    </row>
    <row r="223" spans="1:9">
      <c r="A223" s="6" t="s">
        <v>24</v>
      </c>
      <c r="B223" s="7">
        <v>44783</v>
      </c>
      <c r="C223" t="s">
        <v>60</v>
      </c>
      <c r="D223" t="s">
        <v>42</v>
      </c>
      <c r="E223" t="s">
        <v>57</v>
      </c>
      <c r="F223">
        <v>12183</v>
      </c>
      <c r="G223">
        <v>150</v>
      </c>
      <c r="H223" s="8">
        <v>2869.999945</v>
      </c>
      <c r="I223">
        <v>50</v>
      </c>
    </row>
    <row r="224" spans="1:9">
      <c r="A224" s="6" t="s">
        <v>24</v>
      </c>
      <c r="B224" s="7">
        <v>44784</v>
      </c>
      <c r="C224" t="s">
        <v>60</v>
      </c>
      <c r="D224" t="s">
        <v>42</v>
      </c>
      <c r="E224" t="s">
        <v>57</v>
      </c>
      <c r="F224">
        <v>3149</v>
      </c>
      <c r="G224">
        <v>50</v>
      </c>
      <c r="H224" s="8">
        <v>1480.000019</v>
      </c>
      <c r="I224">
        <v>50</v>
      </c>
    </row>
    <row r="225" spans="1:9">
      <c r="A225" s="6" t="s">
        <v>24</v>
      </c>
      <c r="B225" s="7">
        <v>44785</v>
      </c>
      <c r="C225" t="s">
        <v>60</v>
      </c>
      <c r="D225" t="s">
        <v>42</v>
      </c>
      <c r="E225" t="s">
        <v>57</v>
      </c>
      <c r="F225">
        <v>28169</v>
      </c>
      <c r="G225">
        <v>400</v>
      </c>
      <c r="H225" s="8">
        <v>12369.99989</v>
      </c>
      <c r="I225">
        <v>100</v>
      </c>
    </row>
    <row r="226" spans="1:9">
      <c r="A226" s="6" t="s">
        <v>25</v>
      </c>
      <c r="B226" s="7">
        <v>44786</v>
      </c>
      <c r="C226" t="s">
        <v>60</v>
      </c>
      <c r="D226" t="s">
        <v>42</v>
      </c>
      <c r="E226" t="s">
        <v>58</v>
      </c>
      <c r="F226">
        <v>7709</v>
      </c>
      <c r="G226">
        <v>100</v>
      </c>
      <c r="H226" s="8">
        <v>1320.000052</v>
      </c>
      <c r="I226">
        <v>100</v>
      </c>
    </row>
    <row r="227" spans="1:9">
      <c r="A227" s="6" t="s">
        <v>25</v>
      </c>
      <c r="B227" s="7">
        <v>44787</v>
      </c>
      <c r="C227" t="s">
        <v>60</v>
      </c>
      <c r="D227" t="s">
        <v>42</v>
      </c>
      <c r="E227" t="s">
        <v>58</v>
      </c>
      <c r="F227">
        <v>2148</v>
      </c>
      <c r="G227">
        <v>50</v>
      </c>
      <c r="H227" s="8">
        <v>1580.000043</v>
      </c>
      <c r="I227">
        <v>100</v>
      </c>
    </row>
    <row r="228" spans="1:9">
      <c r="A228" s="6" t="s">
        <v>25</v>
      </c>
      <c r="B228" s="7">
        <v>44788</v>
      </c>
      <c r="C228" t="s">
        <v>60</v>
      </c>
      <c r="D228" t="s">
        <v>42</v>
      </c>
      <c r="E228" t="s">
        <v>58</v>
      </c>
      <c r="F228">
        <v>4016</v>
      </c>
      <c r="G228">
        <v>100</v>
      </c>
      <c r="H228" s="8">
        <v>1480.000049</v>
      </c>
      <c r="I228">
        <v>100</v>
      </c>
    </row>
    <row r="229" spans="1:9">
      <c r="A229" s="6" t="s">
        <v>25</v>
      </c>
      <c r="B229" s="7">
        <v>44789</v>
      </c>
      <c r="C229" t="s">
        <v>60</v>
      </c>
      <c r="D229" t="s">
        <v>42</v>
      </c>
      <c r="E229" t="s">
        <v>58</v>
      </c>
      <c r="F229">
        <v>14843</v>
      </c>
      <c r="G229">
        <v>150</v>
      </c>
      <c r="H229" s="8">
        <v>2939.999938</v>
      </c>
      <c r="I229">
        <v>100</v>
      </c>
    </row>
    <row r="230" spans="1:9">
      <c r="A230" s="6" t="s">
        <v>25</v>
      </c>
      <c r="B230" s="7">
        <v>44790</v>
      </c>
      <c r="C230" t="s">
        <v>60</v>
      </c>
      <c r="D230" t="s">
        <v>42</v>
      </c>
      <c r="E230" t="s">
        <v>58</v>
      </c>
      <c r="F230">
        <v>10960</v>
      </c>
      <c r="G230">
        <v>100</v>
      </c>
      <c r="H230" s="8">
        <v>2890.000105</v>
      </c>
      <c r="I230">
        <v>50</v>
      </c>
    </row>
    <row r="231" spans="1:9">
      <c r="A231" s="6" t="s">
        <v>25</v>
      </c>
      <c r="B231" s="7">
        <v>44791</v>
      </c>
      <c r="C231" t="s">
        <v>60</v>
      </c>
      <c r="D231" t="s">
        <v>42</v>
      </c>
      <c r="E231" t="s">
        <v>58</v>
      </c>
      <c r="F231">
        <v>3523</v>
      </c>
      <c r="G231">
        <v>50</v>
      </c>
      <c r="H231" s="8">
        <v>1809.999943</v>
      </c>
      <c r="I231">
        <v>100</v>
      </c>
    </row>
    <row r="232" spans="1:9">
      <c r="A232" s="6" t="s">
        <v>25</v>
      </c>
      <c r="B232" s="7">
        <v>44792</v>
      </c>
      <c r="C232" t="s">
        <v>60</v>
      </c>
      <c r="D232" t="s">
        <v>42</v>
      </c>
      <c r="E232" t="s">
        <v>58</v>
      </c>
      <c r="F232">
        <v>18709</v>
      </c>
      <c r="G232">
        <v>100</v>
      </c>
      <c r="H232" s="8">
        <v>3319.999933</v>
      </c>
      <c r="I232">
        <v>50</v>
      </c>
    </row>
    <row r="233" spans="1:9">
      <c r="A233" s="6" t="s">
        <v>25</v>
      </c>
      <c r="B233" s="7">
        <v>44793</v>
      </c>
      <c r="C233" t="s">
        <v>60</v>
      </c>
      <c r="D233" t="s">
        <v>42</v>
      </c>
      <c r="E233" t="s">
        <v>58</v>
      </c>
      <c r="F233">
        <v>2479</v>
      </c>
      <c r="G233">
        <v>50</v>
      </c>
      <c r="H233" s="8">
        <v>1259.99999</v>
      </c>
      <c r="I233">
        <v>50</v>
      </c>
    </row>
    <row r="234" spans="1:9">
      <c r="A234" s="6" t="s">
        <v>25</v>
      </c>
      <c r="B234" s="7">
        <v>44794</v>
      </c>
      <c r="C234" t="s">
        <v>60</v>
      </c>
      <c r="D234" t="s">
        <v>42</v>
      </c>
      <c r="E234" t="s">
        <v>58</v>
      </c>
      <c r="F234">
        <v>3812</v>
      </c>
      <c r="G234">
        <v>100</v>
      </c>
      <c r="H234" s="8">
        <v>3049.999952</v>
      </c>
      <c r="I234">
        <v>50</v>
      </c>
    </row>
    <row r="235" spans="1:9">
      <c r="A235" s="6" t="s">
        <v>25</v>
      </c>
      <c r="B235" s="7">
        <v>44795</v>
      </c>
      <c r="C235" t="s">
        <v>60</v>
      </c>
      <c r="D235" t="s">
        <v>42</v>
      </c>
      <c r="E235" t="s">
        <v>58</v>
      </c>
      <c r="F235">
        <v>12356</v>
      </c>
      <c r="G235">
        <v>200</v>
      </c>
      <c r="H235" s="8">
        <v>6279.999971</v>
      </c>
      <c r="I235">
        <v>50</v>
      </c>
    </row>
    <row r="236" spans="1:9">
      <c r="A236" s="6" t="s">
        <v>25</v>
      </c>
      <c r="B236" s="7">
        <v>44796</v>
      </c>
      <c r="C236" t="s">
        <v>60</v>
      </c>
      <c r="D236" t="s">
        <v>42</v>
      </c>
      <c r="E236" t="s">
        <v>58</v>
      </c>
      <c r="F236">
        <v>17488</v>
      </c>
      <c r="G236">
        <v>250</v>
      </c>
      <c r="H236" s="8">
        <v>7719.999909</v>
      </c>
      <c r="I236">
        <v>50</v>
      </c>
    </row>
    <row r="237" spans="1:9">
      <c r="A237" s="6" t="s">
        <v>25</v>
      </c>
      <c r="B237" s="7">
        <v>44797</v>
      </c>
      <c r="C237" t="s">
        <v>60</v>
      </c>
      <c r="D237" t="s">
        <v>42</v>
      </c>
      <c r="E237" t="s">
        <v>58</v>
      </c>
      <c r="F237">
        <v>11292</v>
      </c>
      <c r="G237">
        <v>150</v>
      </c>
      <c r="H237" s="8">
        <v>5389.999866</v>
      </c>
      <c r="I237">
        <v>100</v>
      </c>
    </row>
    <row r="238" spans="1:9">
      <c r="A238" s="6" t="s">
        <v>25</v>
      </c>
      <c r="B238" s="7">
        <v>44798</v>
      </c>
      <c r="C238" t="s">
        <v>60</v>
      </c>
      <c r="D238" t="s">
        <v>42</v>
      </c>
      <c r="E238" t="s">
        <v>58</v>
      </c>
      <c r="F238">
        <v>19603</v>
      </c>
      <c r="G238">
        <v>200</v>
      </c>
      <c r="H238" s="8">
        <v>5279.999971</v>
      </c>
      <c r="I238">
        <v>100</v>
      </c>
    </row>
    <row r="239" spans="1:9">
      <c r="A239" s="6" t="s">
        <v>25</v>
      </c>
      <c r="B239" s="7">
        <v>44799</v>
      </c>
      <c r="C239" t="s">
        <v>60</v>
      </c>
      <c r="D239" t="s">
        <v>42</v>
      </c>
      <c r="E239" t="s">
        <v>58</v>
      </c>
      <c r="F239">
        <v>3047</v>
      </c>
      <c r="G239">
        <v>50</v>
      </c>
      <c r="H239" s="8">
        <v>1379.999995</v>
      </c>
      <c r="I239">
        <v>50</v>
      </c>
    </row>
    <row r="240" spans="1:9">
      <c r="A240" s="6" t="s">
        <v>25</v>
      </c>
      <c r="B240" s="7">
        <v>44800</v>
      </c>
      <c r="C240" t="s">
        <v>60</v>
      </c>
      <c r="D240" t="s">
        <v>42</v>
      </c>
      <c r="E240" t="s">
        <v>58</v>
      </c>
      <c r="F240">
        <v>19581</v>
      </c>
      <c r="G240">
        <v>350</v>
      </c>
      <c r="H240" s="8">
        <v>10429.99983</v>
      </c>
      <c r="I240">
        <v>100</v>
      </c>
    </row>
    <row r="241" spans="1:9">
      <c r="A241" s="6" t="s">
        <v>25</v>
      </c>
      <c r="B241" s="7">
        <v>44801</v>
      </c>
      <c r="C241" t="s">
        <v>60</v>
      </c>
      <c r="D241" t="s">
        <v>42</v>
      </c>
      <c r="E241" t="s">
        <v>58</v>
      </c>
      <c r="F241">
        <v>23769</v>
      </c>
      <c r="G241">
        <v>200</v>
      </c>
      <c r="H241" s="8">
        <v>6029.999852</v>
      </c>
      <c r="I241">
        <v>50</v>
      </c>
    </row>
    <row r="242" spans="1:9">
      <c r="A242" s="6" t="s">
        <v>25</v>
      </c>
      <c r="B242" s="7">
        <v>44802</v>
      </c>
      <c r="C242" t="s">
        <v>60</v>
      </c>
      <c r="D242" t="s">
        <v>42</v>
      </c>
      <c r="E242" t="s">
        <v>58</v>
      </c>
      <c r="F242">
        <v>10090</v>
      </c>
      <c r="G242">
        <v>100</v>
      </c>
      <c r="H242" s="8">
        <v>2650.000095</v>
      </c>
      <c r="I242">
        <v>100</v>
      </c>
    </row>
    <row r="243" spans="1:9">
      <c r="A243" s="6" t="s">
        <v>25</v>
      </c>
      <c r="B243" s="7">
        <v>44803</v>
      </c>
      <c r="C243" t="s">
        <v>60</v>
      </c>
      <c r="D243" t="s">
        <v>42</v>
      </c>
      <c r="E243" t="s">
        <v>58</v>
      </c>
      <c r="F243">
        <v>9735</v>
      </c>
      <c r="G243">
        <v>200</v>
      </c>
      <c r="H243" s="8">
        <v>4130.000114</v>
      </c>
      <c r="I243">
        <v>100</v>
      </c>
    </row>
    <row r="244" spans="1:9">
      <c r="A244" s="6" t="s">
        <v>25</v>
      </c>
      <c r="B244" s="7">
        <v>44804</v>
      </c>
      <c r="C244" t="s">
        <v>60</v>
      </c>
      <c r="D244" t="s">
        <v>42</v>
      </c>
      <c r="E244" t="s">
        <v>58</v>
      </c>
      <c r="F244">
        <v>2367</v>
      </c>
      <c r="G244">
        <v>100</v>
      </c>
      <c r="H244" s="8">
        <v>2839.999914</v>
      </c>
      <c r="I244">
        <v>100</v>
      </c>
    </row>
    <row r="245" spans="1:9">
      <c r="A245" s="6" t="s">
        <v>25</v>
      </c>
      <c r="B245" s="7">
        <v>44805</v>
      </c>
      <c r="C245" t="s">
        <v>60</v>
      </c>
      <c r="D245" t="s">
        <v>42</v>
      </c>
      <c r="E245" t="s">
        <v>58</v>
      </c>
      <c r="F245">
        <v>1884</v>
      </c>
      <c r="G245">
        <v>50</v>
      </c>
      <c r="H245" s="8">
        <v>1409.999967</v>
      </c>
      <c r="I245">
        <v>50</v>
      </c>
    </row>
    <row r="246" spans="1:9">
      <c r="A246" s="6" t="s">
        <v>25</v>
      </c>
      <c r="B246" s="7">
        <v>44806</v>
      </c>
      <c r="C246" t="s">
        <v>60</v>
      </c>
      <c r="D246" t="s">
        <v>42</v>
      </c>
      <c r="E246" t="s">
        <v>58</v>
      </c>
      <c r="F246">
        <v>2967</v>
      </c>
      <c r="G246">
        <v>50</v>
      </c>
      <c r="H246" s="8">
        <v>1500</v>
      </c>
      <c r="I246">
        <v>100</v>
      </c>
    </row>
    <row r="247" spans="1:9">
      <c r="A247" s="6" t="s">
        <v>26</v>
      </c>
      <c r="B247" s="7">
        <v>44807</v>
      </c>
      <c r="C247" t="s">
        <v>60</v>
      </c>
      <c r="D247" t="s">
        <v>43</v>
      </c>
      <c r="E247" t="s">
        <v>57</v>
      </c>
      <c r="F247">
        <v>73634</v>
      </c>
      <c r="G247">
        <v>1150</v>
      </c>
      <c r="H247" s="8">
        <v>32979.99978</v>
      </c>
      <c r="I247">
        <v>50</v>
      </c>
    </row>
    <row r="248" spans="1:9">
      <c r="A248" s="6" t="s">
        <v>26</v>
      </c>
      <c r="B248" s="7">
        <v>44808</v>
      </c>
      <c r="C248" t="s">
        <v>60</v>
      </c>
      <c r="D248" t="s">
        <v>43</v>
      </c>
      <c r="E248" t="s">
        <v>57</v>
      </c>
      <c r="F248">
        <v>69708</v>
      </c>
      <c r="G248">
        <v>1000</v>
      </c>
      <c r="H248" s="8">
        <v>31289.99949</v>
      </c>
      <c r="I248">
        <v>50</v>
      </c>
    </row>
    <row r="249" spans="1:9">
      <c r="A249" s="6" t="s">
        <v>26</v>
      </c>
      <c r="B249" s="7">
        <v>44809</v>
      </c>
      <c r="C249" t="s">
        <v>60</v>
      </c>
      <c r="D249" t="s">
        <v>43</v>
      </c>
      <c r="E249" t="s">
        <v>57</v>
      </c>
      <c r="F249">
        <v>14257</v>
      </c>
      <c r="G249">
        <v>300</v>
      </c>
      <c r="H249" s="8">
        <v>8789.999962</v>
      </c>
      <c r="I249">
        <v>50</v>
      </c>
    </row>
    <row r="250" spans="1:9">
      <c r="A250" s="6" t="s">
        <v>26</v>
      </c>
      <c r="B250" s="7">
        <v>44810</v>
      </c>
      <c r="C250" t="s">
        <v>60</v>
      </c>
      <c r="D250" t="s">
        <v>43</v>
      </c>
      <c r="E250" t="s">
        <v>57</v>
      </c>
      <c r="F250">
        <v>20362</v>
      </c>
      <c r="G250">
        <v>250</v>
      </c>
      <c r="H250" s="8">
        <v>9119.999886</v>
      </c>
      <c r="I250">
        <v>100</v>
      </c>
    </row>
    <row r="251" spans="1:9">
      <c r="A251" s="6" t="s">
        <v>26</v>
      </c>
      <c r="B251" s="7">
        <v>44811</v>
      </c>
      <c r="C251" t="s">
        <v>60</v>
      </c>
      <c r="D251" t="s">
        <v>43</v>
      </c>
      <c r="E251" t="s">
        <v>57</v>
      </c>
      <c r="F251">
        <v>12215</v>
      </c>
      <c r="G251">
        <v>200</v>
      </c>
      <c r="H251" s="8">
        <v>6260.00011</v>
      </c>
      <c r="I251">
        <v>50</v>
      </c>
    </row>
    <row r="252" spans="1:9">
      <c r="A252" s="6" t="s">
        <v>26</v>
      </c>
      <c r="B252" s="7">
        <v>44812</v>
      </c>
      <c r="C252" t="s">
        <v>60</v>
      </c>
      <c r="D252" t="s">
        <v>43</v>
      </c>
      <c r="E252" t="s">
        <v>57</v>
      </c>
      <c r="F252">
        <v>85412</v>
      </c>
      <c r="G252">
        <v>1400</v>
      </c>
      <c r="H252" s="8">
        <v>38639.99999</v>
      </c>
      <c r="I252">
        <v>150</v>
      </c>
    </row>
    <row r="253" spans="1:9">
      <c r="A253" s="6" t="s">
        <v>26</v>
      </c>
      <c r="B253" s="7">
        <v>44813</v>
      </c>
      <c r="C253" t="s">
        <v>60</v>
      </c>
      <c r="D253" t="s">
        <v>43</v>
      </c>
      <c r="E253" t="s">
        <v>57</v>
      </c>
      <c r="F253">
        <v>46150</v>
      </c>
      <c r="G253">
        <v>750</v>
      </c>
      <c r="H253" s="8">
        <v>20179.99983</v>
      </c>
      <c r="I253">
        <v>100</v>
      </c>
    </row>
    <row r="254" spans="1:9">
      <c r="A254" s="6" t="s">
        <v>26</v>
      </c>
      <c r="B254" s="7">
        <v>44814</v>
      </c>
      <c r="C254" t="s">
        <v>60</v>
      </c>
      <c r="D254" t="s">
        <v>43</v>
      </c>
      <c r="E254" t="s">
        <v>57</v>
      </c>
      <c r="F254">
        <v>493821</v>
      </c>
      <c r="G254">
        <v>5800</v>
      </c>
      <c r="H254" s="8">
        <v>176379.9977</v>
      </c>
      <c r="I254">
        <v>250</v>
      </c>
    </row>
    <row r="255" spans="1:9">
      <c r="A255" s="6" t="s">
        <v>26</v>
      </c>
      <c r="B255" s="7">
        <v>44815</v>
      </c>
      <c r="C255" t="s">
        <v>60</v>
      </c>
      <c r="D255" t="s">
        <v>43</v>
      </c>
      <c r="E255" t="s">
        <v>57</v>
      </c>
      <c r="F255">
        <v>92011</v>
      </c>
      <c r="G255">
        <v>1350</v>
      </c>
      <c r="H255" s="8">
        <v>34390.00046</v>
      </c>
      <c r="I255">
        <v>150</v>
      </c>
    </row>
    <row r="256" spans="1:9">
      <c r="A256" s="6" t="s">
        <v>26</v>
      </c>
      <c r="B256" s="7">
        <v>44816</v>
      </c>
      <c r="C256" t="s">
        <v>60</v>
      </c>
      <c r="D256" t="s">
        <v>43</v>
      </c>
      <c r="E256" t="s">
        <v>57</v>
      </c>
      <c r="F256">
        <v>12956</v>
      </c>
      <c r="G256">
        <v>200</v>
      </c>
      <c r="H256" s="8">
        <v>5490.00001</v>
      </c>
      <c r="I256">
        <v>100</v>
      </c>
    </row>
    <row r="257" spans="1:9">
      <c r="A257" s="6" t="s">
        <v>26</v>
      </c>
      <c r="B257" s="7">
        <v>44817</v>
      </c>
      <c r="C257" t="s">
        <v>60</v>
      </c>
      <c r="D257" t="s">
        <v>43</v>
      </c>
      <c r="E257" t="s">
        <v>57</v>
      </c>
      <c r="F257">
        <v>944</v>
      </c>
      <c r="G257">
        <v>50</v>
      </c>
      <c r="H257" s="8">
        <v>1419.999957</v>
      </c>
      <c r="I257">
        <v>50</v>
      </c>
    </row>
    <row r="258" spans="1:9">
      <c r="A258" s="6" t="s">
        <v>26</v>
      </c>
      <c r="B258" s="7">
        <v>44818</v>
      </c>
      <c r="C258" t="s">
        <v>60</v>
      </c>
      <c r="D258" t="s">
        <v>43</v>
      </c>
      <c r="E258" t="s">
        <v>57</v>
      </c>
      <c r="F258">
        <v>111090</v>
      </c>
      <c r="G258">
        <v>1900</v>
      </c>
      <c r="H258" s="8">
        <v>51970.00027</v>
      </c>
      <c r="I258">
        <v>300</v>
      </c>
    </row>
    <row r="259" spans="1:9">
      <c r="A259" s="6" t="s">
        <v>26</v>
      </c>
      <c r="B259" s="7">
        <v>44819</v>
      </c>
      <c r="C259" t="s">
        <v>60</v>
      </c>
      <c r="D259" t="s">
        <v>43</v>
      </c>
      <c r="E259" t="s">
        <v>57</v>
      </c>
      <c r="F259">
        <v>18602</v>
      </c>
      <c r="G259">
        <v>250</v>
      </c>
      <c r="H259" s="8">
        <v>8860.000134</v>
      </c>
      <c r="I259">
        <v>50</v>
      </c>
    </row>
    <row r="260" spans="1:9">
      <c r="A260" s="6" t="s">
        <v>26</v>
      </c>
      <c r="B260" s="7">
        <v>44820</v>
      </c>
      <c r="C260" t="s">
        <v>60</v>
      </c>
      <c r="D260" t="s">
        <v>43</v>
      </c>
      <c r="E260" t="s">
        <v>57</v>
      </c>
      <c r="F260">
        <v>83929</v>
      </c>
      <c r="G260">
        <v>1050</v>
      </c>
      <c r="H260" s="8">
        <v>27729.99954</v>
      </c>
      <c r="I260">
        <v>250</v>
      </c>
    </row>
    <row r="261" spans="1:9">
      <c r="A261" s="6" t="s">
        <v>26</v>
      </c>
      <c r="B261" s="7">
        <v>44821</v>
      </c>
      <c r="C261" t="s">
        <v>60</v>
      </c>
      <c r="D261" t="s">
        <v>43</v>
      </c>
      <c r="E261" t="s">
        <v>57</v>
      </c>
      <c r="F261">
        <v>25194</v>
      </c>
      <c r="G261">
        <v>300</v>
      </c>
      <c r="H261" s="8">
        <v>7349.999905</v>
      </c>
      <c r="I261">
        <v>50</v>
      </c>
    </row>
    <row r="262" spans="1:9">
      <c r="A262" s="6" t="s">
        <v>26</v>
      </c>
      <c r="B262" s="7">
        <v>44822</v>
      </c>
      <c r="C262" t="s">
        <v>60</v>
      </c>
      <c r="D262" t="s">
        <v>43</v>
      </c>
      <c r="E262" t="s">
        <v>57</v>
      </c>
      <c r="F262">
        <v>78627</v>
      </c>
      <c r="G262">
        <v>950</v>
      </c>
      <c r="H262" s="8">
        <v>26530.00045</v>
      </c>
      <c r="I262">
        <v>50</v>
      </c>
    </row>
    <row r="263" spans="1:9">
      <c r="A263" s="6" t="s">
        <v>26</v>
      </c>
      <c r="B263" s="7">
        <v>44823</v>
      </c>
      <c r="C263" t="s">
        <v>60</v>
      </c>
      <c r="D263" t="s">
        <v>43</v>
      </c>
      <c r="E263" t="s">
        <v>57</v>
      </c>
      <c r="F263">
        <v>102695</v>
      </c>
      <c r="G263">
        <v>1250</v>
      </c>
      <c r="H263" s="8">
        <v>39429.99983</v>
      </c>
      <c r="I263">
        <v>150</v>
      </c>
    </row>
    <row r="264" spans="1:9">
      <c r="A264" s="6" t="s">
        <v>26</v>
      </c>
      <c r="B264" s="7">
        <v>44824</v>
      </c>
      <c r="C264" t="s">
        <v>60</v>
      </c>
      <c r="D264" t="s">
        <v>43</v>
      </c>
      <c r="E264" t="s">
        <v>57</v>
      </c>
      <c r="F264">
        <v>82827</v>
      </c>
      <c r="G264">
        <v>1200</v>
      </c>
      <c r="H264" s="8">
        <v>47930.00031</v>
      </c>
      <c r="I264">
        <v>150</v>
      </c>
    </row>
    <row r="265" spans="1:9">
      <c r="A265" s="6" t="s">
        <v>26</v>
      </c>
      <c r="B265" s="7">
        <v>44825</v>
      </c>
      <c r="C265" t="s">
        <v>60</v>
      </c>
      <c r="D265" t="s">
        <v>43</v>
      </c>
      <c r="E265" t="s">
        <v>57</v>
      </c>
      <c r="F265">
        <v>9240</v>
      </c>
      <c r="G265">
        <v>150</v>
      </c>
      <c r="H265" s="8">
        <v>6039.999962</v>
      </c>
      <c r="I265">
        <v>50</v>
      </c>
    </row>
    <row r="266" spans="1:9">
      <c r="A266" s="6" t="s">
        <v>26</v>
      </c>
      <c r="B266" s="7">
        <v>44826</v>
      </c>
      <c r="C266" t="s">
        <v>60</v>
      </c>
      <c r="D266" t="s">
        <v>43</v>
      </c>
      <c r="E266" t="s">
        <v>57</v>
      </c>
      <c r="F266">
        <v>7706</v>
      </c>
      <c r="G266">
        <v>100</v>
      </c>
      <c r="H266" s="8">
        <v>2369.999886</v>
      </c>
      <c r="I266">
        <v>50</v>
      </c>
    </row>
    <row r="267" spans="1:9">
      <c r="A267" s="6" t="s">
        <v>26</v>
      </c>
      <c r="B267" s="7">
        <v>44827</v>
      </c>
      <c r="C267" t="s">
        <v>60</v>
      </c>
      <c r="D267" t="s">
        <v>43</v>
      </c>
      <c r="E267" t="s">
        <v>57</v>
      </c>
      <c r="F267">
        <v>7821</v>
      </c>
      <c r="G267">
        <v>200</v>
      </c>
      <c r="H267" s="8">
        <v>6340.000153</v>
      </c>
      <c r="I267">
        <v>100</v>
      </c>
    </row>
    <row r="268" spans="1:9">
      <c r="A268" s="6" t="s">
        <v>26</v>
      </c>
      <c r="B268" s="7">
        <v>44828</v>
      </c>
      <c r="C268" t="s">
        <v>60</v>
      </c>
      <c r="D268" t="s">
        <v>43</v>
      </c>
      <c r="E268" t="s">
        <v>57</v>
      </c>
      <c r="F268">
        <v>119063</v>
      </c>
      <c r="G268">
        <v>1700</v>
      </c>
      <c r="H268" s="8">
        <v>53219.99949</v>
      </c>
      <c r="I268">
        <v>50</v>
      </c>
    </row>
    <row r="269" spans="1:9">
      <c r="A269" s="6" t="s">
        <v>26</v>
      </c>
      <c r="B269" s="7">
        <v>44829</v>
      </c>
      <c r="C269" t="s">
        <v>60</v>
      </c>
      <c r="D269" t="s">
        <v>43</v>
      </c>
      <c r="E269" t="s">
        <v>57</v>
      </c>
      <c r="F269">
        <v>99078</v>
      </c>
      <c r="G269">
        <v>1150</v>
      </c>
      <c r="H269" s="8">
        <v>35799.99948</v>
      </c>
      <c r="I269">
        <v>100</v>
      </c>
    </row>
    <row r="270" spans="1:9">
      <c r="A270" s="6" t="s">
        <v>26</v>
      </c>
      <c r="B270" s="7">
        <v>44830</v>
      </c>
      <c r="C270" t="s">
        <v>60</v>
      </c>
      <c r="D270" t="s">
        <v>43</v>
      </c>
      <c r="E270" t="s">
        <v>57</v>
      </c>
      <c r="F270">
        <v>452398</v>
      </c>
      <c r="G270">
        <v>5700</v>
      </c>
      <c r="H270" s="8">
        <v>180220.0012</v>
      </c>
      <c r="I270">
        <v>50</v>
      </c>
    </row>
    <row r="271" spans="1:9">
      <c r="A271" s="6" t="s">
        <v>26</v>
      </c>
      <c r="B271" s="7">
        <v>44831</v>
      </c>
      <c r="C271" t="s">
        <v>60</v>
      </c>
      <c r="D271" t="s">
        <v>43</v>
      </c>
      <c r="E271" t="s">
        <v>57</v>
      </c>
      <c r="F271">
        <v>191223</v>
      </c>
      <c r="G271">
        <v>2400</v>
      </c>
      <c r="H271" s="8">
        <v>76410.00056</v>
      </c>
      <c r="I271">
        <v>50</v>
      </c>
    </row>
    <row r="272" spans="1:9">
      <c r="A272" s="6" t="s">
        <v>26</v>
      </c>
      <c r="B272" s="7">
        <v>44832</v>
      </c>
      <c r="C272" t="s">
        <v>60</v>
      </c>
      <c r="D272" t="s">
        <v>43</v>
      </c>
      <c r="E272" t="s">
        <v>57</v>
      </c>
      <c r="F272">
        <v>22216</v>
      </c>
      <c r="G272">
        <v>300</v>
      </c>
      <c r="H272" s="8">
        <v>9549.999952</v>
      </c>
      <c r="I272">
        <v>50</v>
      </c>
    </row>
    <row r="273" spans="1:9">
      <c r="A273" s="6" t="s">
        <v>26</v>
      </c>
      <c r="B273" s="7">
        <v>44833</v>
      </c>
      <c r="C273" t="s">
        <v>60</v>
      </c>
      <c r="D273" t="s">
        <v>43</v>
      </c>
      <c r="E273" t="s">
        <v>57</v>
      </c>
      <c r="F273">
        <v>48291</v>
      </c>
      <c r="G273">
        <v>550</v>
      </c>
      <c r="H273" s="8">
        <v>18019.99998</v>
      </c>
      <c r="I273">
        <v>50</v>
      </c>
    </row>
    <row r="274" spans="1:9">
      <c r="A274" s="6" t="s">
        <v>26</v>
      </c>
      <c r="B274" s="7">
        <v>44834</v>
      </c>
      <c r="C274" t="s">
        <v>60</v>
      </c>
      <c r="D274" t="s">
        <v>43</v>
      </c>
      <c r="E274" t="s">
        <v>57</v>
      </c>
      <c r="F274">
        <v>10194</v>
      </c>
      <c r="G274">
        <v>200</v>
      </c>
      <c r="H274" s="8">
        <v>4590.000033</v>
      </c>
      <c r="I274">
        <v>150</v>
      </c>
    </row>
    <row r="275" spans="1:9">
      <c r="A275" s="6" t="s">
        <v>26</v>
      </c>
      <c r="B275" s="7">
        <v>44835</v>
      </c>
      <c r="C275" t="s">
        <v>60</v>
      </c>
      <c r="D275" t="s">
        <v>43</v>
      </c>
      <c r="E275" t="s">
        <v>57</v>
      </c>
      <c r="F275">
        <v>40126</v>
      </c>
      <c r="G275">
        <v>800</v>
      </c>
      <c r="H275" s="8">
        <v>25860.00001</v>
      </c>
      <c r="I275">
        <v>50</v>
      </c>
    </row>
    <row r="276" spans="1:9">
      <c r="A276" s="6" t="s">
        <v>26</v>
      </c>
      <c r="B276" s="7">
        <v>44836</v>
      </c>
      <c r="C276" t="s">
        <v>60</v>
      </c>
      <c r="D276" t="s">
        <v>43</v>
      </c>
      <c r="E276" t="s">
        <v>57</v>
      </c>
      <c r="F276">
        <v>3659</v>
      </c>
      <c r="G276">
        <v>50</v>
      </c>
      <c r="H276" s="8">
        <v>490.00001</v>
      </c>
      <c r="I276">
        <v>100</v>
      </c>
    </row>
    <row r="277" spans="1:9">
      <c r="A277" s="6" t="s">
        <v>26</v>
      </c>
      <c r="B277" s="7">
        <v>44837</v>
      </c>
      <c r="C277" t="s">
        <v>60</v>
      </c>
      <c r="D277" t="s">
        <v>43</v>
      </c>
      <c r="E277" t="s">
        <v>57</v>
      </c>
      <c r="F277">
        <v>7550</v>
      </c>
      <c r="G277">
        <v>50</v>
      </c>
      <c r="H277" s="8">
        <v>1679.999948</v>
      </c>
      <c r="I277">
        <v>100</v>
      </c>
    </row>
    <row r="278" spans="1:9">
      <c r="A278" s="6" t="s">
        <v>26</v>
      </c>
      <c r="B278" s="7">
        <v>44838</v>
      </c>
      <c r="C278" t="s">
        <v>60</v>
      </c>
      <c r="D278" t="s">
        <v>43</v>
      </c>
      <c r="E278" t="s">
        <v>57</v>
      </c>
      <c r="F278">
        <v>45397</v>
      </c>
      <c r="G278">
        <v>750</v>
      </c>
      <c r="H278" s="8">
        <v>25419.99936</v>
      </c>
      <c r="I278">
        <v>100</v>
      </c>
    </row>
    <row r="279" spans="1:9">
      <c r="A279" s="6" t="s">
        <v>26</v>
      </c>
      <c r="B279" s="7">
        <v>44839</v>
      </c>
      <c r="C279" t="s">
        <v>60</v>
      </c>
      <c r="D279" t="s">
        <v>43</v>
      </c>
      <c r="E279" t="s">
        <v>57</v>
      </c>
      <c r="F279">
        <v>175389</v>
      </c>
      <c r="G279">
        <v>2750</v>
      </c>
      <c r="H279" s="8">
        <v>81609.99787</v>
      </c>
      <c r="I279">
        <v>50</v>
      </c>
    </row>
    <row r="280" spans="1:9">
      <c r="A280" s="6" t="s">
        <v>26</v>
      </c>
      <c r="B280" s="7">
        <v>44840</v>
      </c>
      <c r="C280" t="s">
        <v>60</v>
      </c>
      <c r="D280" t="s">
        <v>43</v>
      </c>
      <c r="E280" t="s">
        <v>57</v>
      </c>
      <c r="F280">
        <v>12706</v>
      </c>
      <c r="G280">
        <v>150</v>
      </c>
      <c r="H280" s="8">
        <v>4989.99989</v>
      </c>
      <c r="I280">
        <v>100</v>
      </c>
    </row>
    <row r="281" spans="1:9">
      <c r="A281" s="6" t="s">
        <v>26</v>
      </c>
      <c r="B281" s="7">
        <v>44841</v>
      </c>
      <c r="C281" t="s">
        <v>60</v>
      </c>
      <c r="D281" t="s">
        <v>43</v>
      </c>
      <c r="E281" t="s">
        <v>57</v>
      </c>
      <c r="F281">
        <v>70702</v>
      </c>
      <c r="G281">
        <v>1000</v>
      </c>
      <c r="H281" s="8">
        <v>31709.9998</v>
      </c>
      <c r="I281">
        <v>50</v>
      </c>
    </row>
    <row r="282" spans="1:9">
      <c r="A282" s="6" t="s">
        <v>26</v>
      </c>
      <c r="B282" s="7">
        <v>44842</v>
      </c>
      <c r="C282" t="s">
        <v>60</v>
      </c>
      <c r="D282" t="s">
        <v>43</v>
      </c>
      <c r="E282" t="s">
        <v>57</v>
      </c>
      <c r="F282">
        <v>63927</v>
      </c>
      <c r="G282">
        <v>800</v>
      </c>
      <c r="H282" s="8">
        <v>25520.00046</v>
      </c>
      <c r="I282">
        <v>100</v>
      </c>
    </row>
    <row r="283" spans="1:9">
      <c r="A283" s="6" t="s">
        <v>26</v>
      </c>
      <c r="B283" s="7">
        <v>44843</v>
      </c>
      <c r="C283" t="s">
        <v>60</v>
      </c>
      <c r="D283" t="s">
        <v>43</v>
      </c>
      <c r="E283" t="s">
        <v>57</v>
      </c>
      <c r="F283">
        <v>15105</v>
      </c>
      <c r="G283">
        <v>150</v>
      </c>
      <c r="H283" s="8">
        <v>4259.99999</v>
      </c>
      <c r="I283">
        <v>50</v>
      </c>
    </row>
    <row r="284" spans="1:9">
      <c r="A284" s="6" t="s">
        <v>26</v>
      </c>
      <c r="B284" s="7">
        <v>44844</v>
      </c>
      <c r="C284" t="s">
        <v>60</v>
      </c>
      <c r="D284" t="s">
        <v>43</v>
      </c>
      <c r="E284" t="s">
        <v>57</v>
      </c>
      <c r="F284">
        <v>162341</v>
      </c>
      <c r="G284">
        <v>2800</v>
      </c>
      <c r="H284" s="8">
        <v>77079.99969</v>
      </c>
      <c r="I284">
        <v>150</v>
      </c>
    </row>
    <row r="285" spans="1:9">
      <c r="A285" s="6" t="s">
        <v>26</v>
      </c>
      <c r="B285" s="7">
        <v>44845</v>
      </c>
      <c r="C285" t="s">
        <v>60</v>
      </c>
      <c r="D285" t="s">
        <v>43</v>
      </c>
      <c r="E285" t="s">
        <v>57</v>
      </c>
      <c r="F285">
        <v>24542</v>
      </c>
      <c r="G285">
        <v>350</v>
      </c>
      <c r="H285" s="8">
        <v>9329.999924</v>
      </c>
      <c r="I285">
        <v>50</v>
      </c>
    </row>
    <row r="286" spans="1:9">
      <c r="A286" s="6" t="s">
        <v>26</v>
      </c>
      <c r="B286" s="7">
        <v>44846</v>
      </c>
      <c r="C286" t="s">
        <v>60</v>
      </c>
      <c r="D286" t="s">
        <v>43</v>
      </c>
      <c r="E286" t="s">
        <v>57</v>
      </c>
      <c r="F286">
        <v>17167</v>
      </c>
      <c r="G286">
        <v>250</v>
      </c>
      <c r="H286" s="8">
        <v>6910.000086</v>
      </c>
      <c r="I286">
        <v>50</v>
      </c>
    </row>
    <row r="287" spans="1:9">
      <c r="A287" s="6" t="s">
        <v>26</v>
      </c>
      <c r="B287" s="7">
        <v>44847</v>
      </c>
      <c r="C287" t="s">
        <v>60</v>
      </c>
      <c r="D287" t="s">
        <v>43</v>
      </c>
      <c r="E287" t="s">
        <v>57</v>
      </c>
      <c r="F287">
        <v>16053</v>
      </c>
      <c r="G287">
        <v>150</v>
      </c>
      <c r="H287" s="8">
        <v>4079.999924</v>
      </c>
      <c r="I287">
        <v>100</v>
      </c>
    </row>
    <row r="288" spans="1:9">
      <c r="A288" s="6" t="s">
        <v>26</v>
      </c>
      <c r="B288" s="7">
        <v>44848</v>
      </c>
      <c r="C288" t="s">
        <v>60</v>
      </c>
      <c r="D288" t="s">
        <v>43</v>
      </c>
      <c r="E288" t="s">
        <v>57</v>
      </c>
      <c r="F288">
        <v>54724</v>
      </c>
      <c r="G288">
        <v>600</v>
      </c>
      <c r="H288" s="8">
        <v>17929.99995</v>
      </c>
      <c r="I288">
        <v>100</v>
      </c>
    </row>
    <row r="289" spans="1:9">
      <c r="A289" s="6" t="s">
        <v>26</v>
      </c>
      <c r="B289" s="7">
        <v>44849</v>
      </c>
      <c r="C289" t="s">
        <v>60</v>
      </c>
      <c r="D289" t="s">
        <v>43</v>
      </c>
      <c r="E289" t="s">
        <v>57</v>
      </c>
      <c r="F289">
        <v>115896</v>
      </c>
      <c r="G289">
        <v>1900</v>
      </c>
      <c r="H289" s="8">
        <v>49440.00006</v>
      </c>
      <c r="I289">
        <v>50</v>
      </c>
    </row>
    <row r="290" spans="1:9">
      <c r="A290" s="6" t="s">
        <v>26</v>
      </c>
      <c r="B290" s="7">
        <v>44850</v>
      </c>
      <c r="C290" t="s">
        <v>60</v>
      </c>
      <c r="D290" t="s">
        <v>43</v>
      </c>
      <c r="E290" t="s">
        <v>57</v>
      </c>
      <c r="F290">
        <v>104578</v>
      </c>
      <c r="G290">
        <v>1450</v>
      </c>
      <c r="H290" s="8">
        <v>39250.00095</v>
      </c>
      <c r="I290">
        <v>100</v>
      </c>
    </row>
    <row r="291" spans="1:9">
      <c r="A291" s="6" t="s">
        <v>26</v>
      </c>
      <c r="B291" s="7">
        <v>44851</v>
      </c>
      <c r="C291" t="s">
        <v>60</v>
      </c>
      <c r="D291" t="s">
        <v>43</v>
      </c>
      <c r="E291" t="s">
        <v>57</v>
      </c>
      <c r="F291">
        <v>33664</v>
      </c>
      <c r="G291">
        <v>550</v>
      </c>
      <c r="H291" s="8">
        <v>12510.00035</v>
      </c>
      <c r="I291">
        <v>50</v>
      </c>
    </row>
    <row r="292" spans="1:9">
      <c r="A292" s="6" t="s">
        <v>26</v>
      </c>
      <c r="B292" s="7">
        <v>44852</v>
      </c>
      <c r="C292" t="s">
        <v>60</v>
      </c>
      <c r="D292" t="s">
        <v>43</v>
      </c>
      <c r="E292" t="s">
        <v>57</v>
      </c>
      <c r="F292">
        <v>5307</v>
      </c>
      <c r="G292">
        <v>150</v>
      </c>
      <c r="H292" s="8">
        <v>4289.999962</v>
      </c>
      <c r="I292">
        <v>150</v>
      </c>
    </row>
    <row r="293" spans="1:9">
      <c r="A293" s="6" t="s">
        <v>26</v>
      </c>
      <c r="B293" s="7">
        <v>44853</v>
      </c>
      <c r="C293" t="s">
        <v>60</v>
      </c>
      <c r="D293" t="s">
        <v>43</v>
      </c>
      <c r="E293" t="s">
        <v>57</v>
      </c>
      <c r="F293">
        <v>24028</v>
      </c>
      <c r="G293">
        <v>450</v>
      </c>
      <c r="H293" s="8">
        <v>12390.00034</v>
      </c>
      <c r="I293">
        <v>100</v>
      </c>
    </row>
    <row r="294" spans="1:9">
      <c r="A294" s="6" t="s">
        <v>26</v>
      </c>
      <c r="B294" s="7">
        <v>44854</v>
      </c>
      <c r="C294" t="s">
        <v>60</v>
      </c>
      <c r="D294" t="s">
        <v>43</v>
      </c>
      <c r="E294" t="s">
        <v>57</v>
      </c>
      <c r="F294">
        <v>7589</v>
      </c>
      <c r="G294">
        <v>100</v>
      </c>
      <c r="H294" s="8">
        <v>3150.000095</v>
      </c>
      <c r="I294">
        <v>100</v>
      </c>
    </row>
    <row r="295" spans="1:9">
      <c r="A295" s="6" t="s">
        <v>26</v>
      </c>
      <c r="B295" s="7">
        <v>44855</v>
      </c>
      <c r="C295" t="s">
        <v>60</v>
      </c>
      <c r="D295" t="s">
        <v>43</v>
      </c>
      <c r="E295" t="s">
        <v>57</v>
      </c>
      <c r="F295">
        <v>20997</v>
      </c>
      <c r="G295">
        <v>500</v>
      </c>
      <c r="H295" s="8">
        <v>11949.99981</v>
      </c>
      <c r="I295">
        <v>50</v>
      </c>
    </row>
    <row r="296" spans="1:9">
      <c r="A296" s="6" t="s">
        <v>26</v>
      </c>
      <c r="B296" s="7">
        <v>44856</v>
      </c>
      <c r="C296" t="s">
        <v>60</v>
      </c>
      <c r="D296" t="s">
        <v>43</v>
      </c>
      <c r="E296" t="s">
        <v>57</v>
      </c>
      <c r="F296">
        <v>4617</v>
      </c>
      <c r="G296">
        <v>50</v>
      </c>
      <c r="H296" s="8">
        <v>1360.000014</v>
      </c>
      <c r="I296">
        <v>50</v>
      </c>
    </row>
    <row r="297" spans="1:9">
      <c r="A297" s="6" t="s">
        <v>26</v>
      </c>
      <c r="B297" s="7">
        <v>44857</v>
      </c>
      <c r="C297" t="s">
        <v>60</v>
      </c>
      <c r="D297" t="s">
        <v>43</v>
      </c>
      <c r="E297" t="s">
        <v>57</v>
      </c>
      <c r="F297">
        <v>10677</v>
      </c>
      <c r="G297">
        <v>250</v>
      </c>
      <c r="H297" s="8">
        <v>7269.999981</v>
      </c>
      <c r="I297">
        <v>50</v>
      </c>
    </row>
    <row r="298" spans="1:9">
      <c r="A298" s="6" t="s">
        <v>26</v>
      </c>
      <c r="B298" s="7">
        <v>44858</v>
      </c>
      <c r="C298" t="s">
        <v>60</v>
      </c>
      <c r="D298" t="s">
        <v>43</v>
      </c>
      <c r="E298" t="s">
        <v>57</v>
      </c>
      <c r="F298">
        <v>3277</v>
      </c>
      <c r="G298">
        <v>100</v>
      </c>
      <c r="H298" s="8">
        <v>2680.000067</v>
      </c>
      <c r="I298">
        <v>50</v>
      </c>
    </row>
    <row r="299" spans="1:9">
      <c r="A299" s="6" t="s">
        <v>26</v>
      </c>
      <c r="B299" s="7">
        <v>44859</v>
      </c>
      <c r="C299" t="s">
        <v>60</v>
      </c>
      <c r="D299" t="s">
        <v>43</v>
      </c>
      <c r="E299" t="s">
        <v>57</v>
      </c>
      <c r="F299">
        <v>2077</v>
      </c>
      <c r="G299">
        <v>50</v>
      </c>
      <c r="H299" s="8">
        <v>1509.99999</v>
      </c>
      <c r="I299">
        <v>100</v>
      </c>
    </row>
    <row r="300" spans="1:9">
      <c r="A300" s="6" t="s">
        <v>26</v>
      </c>
      <c r="B300" s="7">
        <v>44860</v>
      </c>
      <c r="C300" t="s">
        <v>60</v>
      </c>
      <c r="D300" t="s">
        <v>43</v>
      </c>
      <c r="E300" t="s">
        <v>57</v>
      </c>
      <c r="F300">
        <v>5447</v>
      </c>
      <c r="G300">
        <v>100</v>
      </c>
      <c r="H300" s="8">
        <v>2960.000038</v>
      </c>
      <c r="I300">
        <v>50</v>
      </c>
    </row>
    <row r="301" spans="1:9">
      <c r="A301" s="6" t="s">
        <v>27</v>
      </c>
      <c r="B301" s="7">
        <v>44861</v>
      </c>
      <c r="C301" t="s">
        <v>60</v>
      </c>
      <c r="D301" t="s">
        <v>43</v>
      </c>
      <c r="E301" t="s">
        <v>58</v>
      </c>
      <c r="F301">
        <v>10466</v>
      </c>
      <c r="G301">
        <v>150</v>
      </c>
      <c r="H301" s="8">
        <v>4090.000033</v>
      </c>
      <c r="I301">
        <v>50</v>
      </c>
    </row>
    <row r="302" spans="1:9">
      <c r="A302" s="6" t="s">
        <v>27</v>
      </c>
      <c r="B302" s="7">
        <v>44862</v>
      </c>
      <c r="C302" t="s">
        <v>60</v>
      </c>
      <c r="D302" t="s">
        <v>43</v>
      </c>
      <c r="E302" t="s">
        <v>58</v>
      </c>
      <c r="F302">
        <v>45401</v>
      </c>
      <c r="G302">
        <v>500</v>
      </c>
      <c r="H302" s="8">
        <v>14060.00042</v>
      </c>
      <c r="I302">
        <v>50</v>
      </c>
    </row>
    <row r="303" spans="1:9">
      <c r="A303" s="6" t="s">
        <v>27</v>
      </c>
      <c r="B303" s="7">
        <v>44863</v>
      </c>
      <c r="C303" t="s">
        <v>60</v>
      </c>
      <c r="D303" t="s">
        <v>43</v>
      </c>
      <c r="E303" t="s">
        <v>58</v>
      </c>
      <c r="F303">
        <v>7478</v>
      </c>
      <c r="G303">
        <v>100</v>
      </c>
      <c r="H303" s="8">
        <v>2900.000095</v>
      </c>
      <c r="I303">
        <v>100</v>
      </c>
    </row>
    <row r="304" spans="1:9">
      <c r="A304" s="6" t="s">
        <v>27</v>
      </c>
      <c r="B304" s="7">
        <v>44864</v>
      </c>
      <c r="C304" t="s">
        <v>60</v>
      </c>
      <c r="D304" t="s">
        <v>43</v>
      </c>
      <c r="E304" t="s">
        <v>58</v>
      </c>
      <c r="F304">
        <v>4919</v>
      </c>
      <c r="G304">
        <v>50</v>
      </c>
      <c r="H304" s="8">
        <v>1590.000033</v>
      </c>
      <c r="I304">
        <v>50</v>
      </c>
    </row>
    <row r="305" spans="1:9">
      <c r="A305" s="6" t="s">
        <v>27</v>
      </c>
      <c r="B305" s="7">
        <v>44865</v>
      </c>
      <c r="C305" t="s">
        <v>60</v>
      </c>
      <c r="D305" t="s">
        <v>43</v>
      </c>
      <c r="E305" t="s">
        <v>58</v>
      </c>
      <c r="F305">
        <v>9674</v>
      </c>
      <c r="G305">
        <v>150</v>
      </c>
      <c r="H305" s="8">
        <v>4600.000024</v>
      </c>
      <c r="I305">
        <v>100</v>
      </c>
    </row>
    <row r="306" spans="1:9">
      <c r="A306" s="6" t="s">
        <v>27</v>
      </c>
      <c r="B306" s="7">
        <v>44866</v>
      </c>
      <c r="C306" t="s">
        <v>60</v>
      </c>
      <c r="D306" t="s">
        <v>43</v>
      </c>
      <c r="E306" t="s">
        <v>58</v>
      </c>
      <c r="F306">
        <v>12186</v>
      </c>
      <c r="G306">
        <v>100</v>
      </c>
      <c r="H306" s="8">
        <v>2669.999957</v>
      </c>
      <c r="I306">
        <v>50</v>
      </c>
    </row>
    <row r="307" spans="1:9">
      <c r="A307" s="6" t="s">
        <v>27</v>
      </c>
      <c r="B307" s="7">
        <v>44867</v>
      </c>
      <c r="C307" t="s">
        <v>60</v>
      </c>
      <c r="D307" t="s">
        <v>43</v>
      </c>
      <c r="E307" t="s">
        <v>58</v>
      </c>
      <c r="F307">
        <v>11988</v>
      </c>
      <c r="G307">
        <v>150</v>
      </c>
      <c r="H307" s="8">
        <v>4269.999862</v>
      </c>
      <c r="I307">
        <v>50</v>
      </c>
    </row>
    <row r="308" spans="1:9">
      <c r="A308" s="6" t="s">
        <v>27</v>
      </c>
      <c r="B308" s="7">
        <v>44868</v>
      </c>
      <c r="C308" t="s">
        <v>60</v>
      </c>
      <c r="D308" t="s">
        <v>43</v>
      </c>
      <c r="E308" t="s">
        <v>58</v>
      </c>
      <c r="F308">
        <v>19353</v>
      </c>
      <c r="G308">
        <v>300</v>
      </c>
      <c r="H308" s="8">
        <v>9479.9999</v>
      </c>
      <c r="I308">
        <v>100</v>
      </c>
    </row>
    <row r="309" spans="1:9">
      <c r="A309" s="6" t="s">
        <v>27</v>
      </c>
      <c r="B309" s="7">
        <v>44869</v>
      </c>
      <c r="C309" t="s">
        <v>60</v>
      </c>
      <c r="D309" t="s">
        <v>43</v>
      </c>
      <c r="E309" t="s">
        <v>58</v>
      </c>
      <c r="F309">
        <v>10257</v>
      </c>
      <c r="G309">
        <v>150</v>
      </c>
      <c r="H309" s="8">
        <v>3579.999924</v>
      </c>
      <c r="I309">
        <v>100</v>
      </c>
    </row>
    <row r="310" spans="1:9">
      <c r="A310" s="6" t="s">
        <v>27</v>
      </c>
      <c r="B310" s="7">
        <v>44870</v>
      </c>
      <c r="C310" t="s">
        <v>60</v>
      </c>
      <c r="D310" t="s">
        <v>43</v>
      </c>
      <c r="E310" t="s">
        <v>58</v>
      </c>
      <c r="F310">
        <v>7410</v>
      </c>
      <c r="G310">
        <v>50</v>
      </c>
      <c r="H310" s="8">
        <v>1210.000038</v>
      </c>
      <c r="I310">
        <v>50</v>
      </c>
    </row>
    <row r="311" spans="1:9">
      <c r="A311" s="6" t="s">
        <v>27</v>
      </c>
      <c r="B311" s="7">
        <v>44871</v>
      </c>
      <c r="C311" t="s">
        <v>60</v>
      </c>
      <c r="D311" t="s">
        <v>43</v>
      </c>
      <c r="E311" t="s">
        <v>58</v>
      </c>
      <c r="F311">
        <v>140098</v>
      </c>
      <c r="G311">
        <v>1400</v>
      </c>
      <c r="H311" s="8">
        <v>46630.00011</v>
      </c>
      <c r="I311">
        <v>50</v>
      </c>
    </row>
    <row r="312" spans="1:9">
      <c r="A312" s="6" t="s">
        <v>27</v>
      </c>
      <c r="B312" s="7">
        <v>44872</v>
      </c>
      <c r="C312" t="s">
        <v>60</v>
      </c>
      <c r="D312" t="s">
        <v>43</v>
      </c>
      <c r="E312" t="s">
        <v>58</v>
      </c>
      <c r="F312">
        <v>107021</v>
      </c>
      <c r="G312">
        <v>1000</v>
      </c>
      <c r="H312" s="8">
        <v>34440.00012</v>
      </c>
      <c r="I312">
        <v>50</v>
      </c>
    </row>
    <row r="313" spans="1:9">
      <c r="A313" s="6" t="s">
        <v>27</v>
      </c>
      <c r="B313" s="7">
        <v>44873</v>
      </c>
      <c r="C313" t="s">
        <v>60</v>
      </c>
      <c r="D313" t="s">
        <v>43</v>
      </c>
      <c r="E313" t="s">
        <v>58</v>
      </c>
      <c r="F313">
        <v>16461</v>
      </c>
      <c r="G313">
        <v>300</v>
      </c>
      <c r="H313" s="8">
        <v>9219.99979</v>
      </c>
      <c r="I313">
        <v>50</v>
      </c>
    </row>
    <row r="314" spans="1:9">
      <c r="A314" s="6" t="s">
        <v>27</v>
      </c>
      <c r="B314" s="7">
        <v>44874</v>
      </c>
      <c r="C314" t="s">
        <v>60</v>
      </c>
      <c r="D314" t="s">
        <v>43</v>
      </c>
      <c r="E314" t="s">
        <v>58</v>
      </c>
      <c r="F314">
        <v>4333</v>
      </c>
      <c r="G314">
        <v>50</v>
      </c>
      <c r="H314" s="8">
        <v>180.000007</v>
      </c>
      <c r="I314">
        <v>100</v>
      </c>
    </row>
    <row r="315" spans="1:9">
      <c r="A315" s="6" t="s">
        <v>27</v>
      </c>
      <c r="B315" s="7">
        <v>44875</v>
      </c>
      <c r="C315" t="s">
        <v>60</v>
      </c>
      <c r="D315" t="s">
        <v>43</v>
      </c>
      <c r="E315" t="s">
        <v>58</v>
      </c>
      <c r="F315">
        <v>3490</v>
      </c>
      <c r="G315">
        <v>50</v>
      </c>
      <c r="H315" s="8">
        <v>1340.000033</v>
      </c>
      <c r="I315">
        <v>100</v>
      </c>
    </row>
    <row r="316" spans="1:9">
      <c r="A316" s="6" t="s">
        <v>27</v>
      </c>
      <c r="B316" s="7">
        <v>44876</v>
      </c>
      <c r="C316" t="s">
        <v>60</v>
      </c>
      <c r="D316" t="s">
        <v>43</v>
      </c>
      <c r="E316" t="s">
        <v>58</v>
      </c>
      <c r="F316">
        <v>19537</v>
      </c>
      <c r="G316">
        <v>250</v>
      </c>
      <c r="H316" s="8">
        <v>6099.999905</v>
      </c>
      <c r="I316">
        <v>50</v>
      </c>
    </row>
    <row r="317" spans="1:9">
      <c r="A317" s="6" t="s">
        <v>27</v>
      </c>
      <c r="B317" s="7">
        <v>44877</v>
      </c>
      <c r="C317" t="s">
        <v>60</v>
      </c>
      <c r="D317" t="s">
        <v>43</v>
      </c>
      <c r="E317" t="s">
        <v>58</v>
      </c>
      <c r="F317">
        <v>59433</v>
      </c>
      <c r="G317">
        <v>600</v>
      </c>
      <c r="H317" s="8">
        <v>19659.99949</v>
      </c>
      <c r="I317">
        <v>150</v>
      </c>
    </row>
    <row r="318" spans="1:9">
      <c r="A318" s="6" t="s">
        <v>27</v>
      </c>
      <c r="B318" s="7">
        <v>44878</v>
      </c>
      <c r="C318" t="s">
        <v>60</v>
      </c>
      <c r="D318" t="s">
        <v>43</v>
      </c>
      <c r="E318" t="s">
        <v>58</v>
      </c>
      <c r="F318">
        <v>157534</v>
      </c>
      <c r="G318">
        <v>1650</v>
      </c>
      <c r="H318" s="8">
        <v>56190.00077</v>
      </c>
      <c r="I318">
        <v>100</v>
      </c>
    </row>
    <row r="319" spans="1:9">
      <c r="A319" s="6" t="s">
        <v>27</v>
      </c>
      <c r="B319" s="7">
        <v>44879</v>
      </c>
      <c r="C319" t="s">
        <v>60</v>
      </c>
      <c r="D319" t="s">
        <v>43</v>
      </c>
      <c r="E319" t="s">
        <v>58</v>
      </c>
      <c r="F319">
        <v>4397</v>
      </c>
      <c r="G319">
        <v>50</v>
      </c>
      <c r="H319" s="8">
        <v>949.999988</v>
      </c>
      <c r="I319">
        <v>50</v>
      </c>
    </row>
    <row r="320" spans="1:9">
      <c r="A320" s="6" t="s">
        <v>27</v>
      </c>
      <c r="B320" s="7">
        <v>44880</v>
      </c>
      <c r="C320" t="s">
        <v>60</v>
      </c>
      <c r="D320" t="s">
        <v>43</v>
      </c>
      <c r="E320" t="s">
        <v>58</v>
      </c>
      <c r="F320">
        <v>11611</v>
      </c>
      <c r="G320">
        <v>150</v>
      </c>
      <c r="H320" s="8">
        <v>3950.000048</v>
      </c>
      <c r="I320">
        <v>100</v>
      </c>
    </row>
    <row r="321" spans="1:9">
      <c r="A321" s="6" t="s">
        <v>27</v>
      </c>
      <c r="B321" s="7">
        <v>44881</v>
      </c>
      <c r="C321" t="s">
        <v>60</v>
      </c>
      <c r="D321" t="s">
        <v>43</v>
      </c>
      <c r="E321" t="s">
        <v>58</v>
      </c>
      <c r="F321">
        <v>9375</v>
      </c>
      <c r="G321">
        <v>150</v>
      </c>
      <c r="H321" s="8">
        <v>4019.999981</v>
      </c>
      <c r="I321">
        <v>50</v>
      </c>
    </row>
    <row r="322" spans="1:9">
      <c r="A322" s="6" t="s">
        <v>27</v>
      </c>
      <c r="B322" s="7">
        <v>44882</v>
      </c>
      <c r="C322" t="s">
        <v>60</v>
      </c>
      <c r="D322" t="s">
        <v>43</v>
      </c>
      <c r="E322" t="s">
        <v>58</v>
      </c>
      <c r="F322">
        <v>5537</v>
      </c>
      <c r="G322">
        <v>50</v>
      </c>
      <c r="H322" s="8">
        <v>1519.999981</v>
      </c>
      <c r="I322">
        <v>50</v>
      </c>
    </row>
    <row r="323" spans="1:9">
      <c r="A323" s="6" t="s">
        <v>27</v>
      </c>
      <c r="B323" s="7">
        <v>44883</v>
      </c>
      <c r="C323" t="s">
        <v>60</v>
      </c>
      <c r="D323" t="s">
        <v>43</v>
      </c>
      <c r="E323" t="s">
        <v>58</v>
      </c>
      <c r="F323">
        <v>1909</v>
      </c>
      <c r="G323">
        <v>50</v>
      </c>
      <c r="H323" s="8">
        <v>980.000019</v>
      </c>
      <c r="I323">
        <v>50</v>
      </c>
    </row>
    <row r="324" spans="1:9">
      <c r="A324" s="6" t="s">
        <v>27</v>
      </c>
      <c r="B324" s="7">
        <v>44884</v>
      </c>
      <c r="C324" t="s">
        <v>60</v>
      </c>
      <c r="D324" t="s">
        <v>43</v>
      </c>
      <c r="E324" t="s">
        <v>58</v>
      </c>
      <c r="F324">
        <v>5894</v>
      </c>
      <c r="G324">
        <v>50</v>
      </c>
      <c r="H324" s="8">
        <v>1539.999962</v>
      </c>
      <c r="I324">
        <v>100</v>
      </c>
    </row>
    <row r="325" spans="1:9">
      <c r="A325" s="6" t="s">
        <v>28</v>
      </c>
      <c r="B325" s="7">
        <v>44885</v>
      </c>
      <c r="C325" t="s">
        <v>61</v>
      </c>
      <c r="D325" t="s">
        <v>40</v>
      </c>
      <c r="E325" t="s">
        <v>57</v>
      </c>
      <c r="F325">
        <v>318042</v>
      </c>
      <c r="G325">
        <v>2300</v>
      </c>
      <c r="H325" s="8">
        <v>64409.99997</v>
      </c>
      <c r="I325">
        <v>450</v>
      </c>
    </row>
    <row r="326" spans="1:9">
      <c r="A326" s="6" t="s">
        <v>28</v>
      </c>
      <c r="B326" s="7">
        <v>44886</v>
      </c>
      <c r="C326" t="s">
        <v>61</v>
      </c>
      <c r="D326" t="s">
        <v>40</v>
      </c>
      <c r="E326" t="s">
        <v>57</v>
      </c>
      <c r="F326">
        <v>213016</v>
      </c>
      <c r="G326">
        <v>1500</v>
      </c>
      <c r="H326" s="8">
        <v>44219.99955</v>
      </c>
      <c r="I326">
        <v>650</v>
      </c>
    </row>
    <row r="327" spans="1:9">
      <c r="A327" s="6" t="s">
        <v>28</v>
      </c>
      <c r="B327" s="7">
        <v>44887</v>
      </c>
      <c r="C327" t="s">
        <v>61</v>
      </c>
      <c r="D327" t="s">
        <v>40</v>
      </c>
      <c r="E327" t="s">
        <v>57</v>
      </c>
      <c r="F327">
        <v>182265</v>
      </c>
      <c r="G327">
        <v>1350</v>
      </c>
      <c r="H327" s="8">
        <v>38180.00007</v>
      </c>
      <c r="I327">
        <v>50</v>
      </c>
    </row>
    <row r="328" spans="1:9">
      <c r="A328" s="6" t="s">
        <v>28</v>
      </c>
      <c r="B328" s="7">
        <v>44888</v>
      </c>
      <c r="C328" t="s">
        <v>61</v>
      </c>
      <c r="D328" t="s">
        <v>40</v>
      </c>
      <c r="E328" t="s">
        <v>57</v>
      </c>
      <c r="F328">
        <v>1117371</v>
      </c>
      <c r="G328">
        <v>8850</v>
      </c>
      <c r="H328" s="8">
        <v>268050.002</v>
      </c>
      <c r="I328">
        <v>1550</v>
      </c>
    </row>
    <row r="329" spans="1:9">
      <c r="A329" s="6" t="s">
        <v>28</v>
      </c>
      <c r="B329" s="7">
        <v>44889</v>
      </c>
      <c r="C329" t="s">
        <v>61</v>
      </c>
      <c r="D329" t="s">
        <v>40</v>
      </c>
      <c r="E329" t="s">
        <v>57</v>
      </c>
      <c r="F329">
        <v>333345</v>
      </c>
      <c r="G329">
        <v>2600</v>
      </c>
      <c r="H329" s="8">
        <v>77590.00027</v>
      </c>
      <c r="I329">
        <v>350</v>
      </c>
    </row>
    <row r="330" spans="1:9">
      <c r="A330" s="6" t="s">
        <v>28</v>
      </c>
      <c r="B330" s="7">
        <v>44890</v>
      </c>
      <c r="C330" t="s">
        <v>61</v>
      </c>
      <c r="D330" t="s">
        <v>40</v>
      </c>
      <c r="E330" t="s">
        <v>57</v>
      </c>
      <c r="F330">
        <v>275930</v>
      </c>
      <c r="G330">
        <v>1500</v>
      </c>
      <c r="H330" s="8">
        <v>46779.99997</v>
      </c>
      <c r="I330">
        <v>250</v>
      </c>
    </row>
    <row r="331" spans="1:9">
      <c r="A331" s="6" t="s">
        <v>28</v>
      </c>
      <c r="B331" s="7">
        <v>44891</v>
      </c>
      <c r="C331" t="s">
        <v>61</v>
      </c>
      <c r="D331" t="s">
        <v>40</v>
      </c>
      <c r="E331" t="s">
        <v>57</v>
      </c>
      <c r="F331">
        <v>740631</v>
      </c>
      <c r="G331">
        <v>5050</v>
      </c>
      <c r="H331" s="8">
        <v>153119.9975</v>
      </c>
      <c r="I331">
        <v>700</v>
      </c>
    </row>
    <row r="332" spans="1:9">
      <c r="A332" s="6" t="s">
        <v>28</v>
      </c>
      <c r="B332" s="7">
        <v>44892</v>
      </c>
      <c r="C332" t="s">
        <v>61</v>
      </c>
      <c r="D332" t="s">
        <v>40</v>
      </c>
      <c r="E332" t="s">
        <v>57</v>
      </c>
      <c r="F332">
        <v>328272</v>
      </c>
      <c r="G332">
        <v>1750</v>
      </c>
      <c r="H332" s="8">
        <v>55990.00025</v>
      </c>
      <c r="I332">
        <v>150</v>
      </c>
    </row>
    <row r="333" spans="1:9">
      <c r="A333" s="6" t="s">
        <v>28</v>
      </c>
      <c r="B333" s="7">
        <v>44893</v>
      </c>
      <c r="C333" t="s">
        <v>61</v>
      </c>
      <c r="D333" t="s">
        <v>40</v>
      </c>
      <c r="E333" t="s">
        <v>57</v>
      </c>
      <c r="F333">
        <v>178455</v>
      </c>
      <c r="G333">
        <v>1000</v>
      </c>
      <c r="H333" s="8">
        <v>31540.0002</v>
      </c>
      <c r="I333">
        <v>500</v>
      </c>
    </row>
    <row r="334" spans="1:9">
      <c r="A334" s="6" t="s">
        <v>28</v>
      </c>
      <c r="B334" s="7">
        <v>44894</v>
      </c>
      <c r="C334" t="s">
        <v>61</v>
      </c>
      <c r="D334" t="s">
        <v>40</v>
      </c>
      <c r="E334" t="s">
        <v>57</v>
      </c>
      <c r="F334">
        <v>705712</v>
      </c>
      <c r="G334">
        <v>4900</v>
      </c>
      <c r="H334" s="8">
        <v>147339.999</v>
      </c>
      <c r="I334">
        <v>300</v>
      </c>
    </row>
    <row r="335" spans="1:9">
      <c r="A335" s="6" t="s">
        <v>28</v>
      </c>
      <c r="B335" s="7">
        <v>44895</v>
      </c>
      <c r="C335" t="s">
        <v>61</v>
      </c>
      <c r="D335" t="s">
        <v>40</v>
      </c>
      <c r="E335" t="s">
        <v>57</v>
      </c>
      <c r="F335">
        <v>690373</v>
      </c>
      <c r="G335">
        <v>4550</v>
      </c>
      <c r="H335" s="8">
        <v>159570.0021</v>
      </c>
      <c r="I335">
        <v>300</v>
      </c>
    </row>
    <row r="336" spans="1:9">
      <c r="A336" s="6" t="s">
        <v>28</v>
      </c>
      <c r="B336" s="7">
        <v>44896</v>
      </c>
      <c r="C336" t="s">
        <v>61</v>
      </c>
      <c r="D336" t="s">
        <v>40</v>
      </c>
      <c r="E336" t="s">
        <v>57</v>
      </c>
      <c r="F336">
        <v>515812</v>
      </c>
      <c r="G336">
        <v>3450</v>
      </c>
      <c r="H336" s="8">
        <v>117629.9995</v>
      </c>
      <c r="I336">
        <v>100</v>
      </c>
    </row>
    <row r="337" spans="1:9">
      <c r="A337" s="6" t="s">
        <v>28</v>
      </c>
      <c r="B337" s="7">
        <v>44897</v>
      </c>
      <c r="C337" t="s">
        <v>61</v>
      </c>
      <c r="D337" t="s">
        <v>40</v>
      </c>
      <c r="E337" t="s">
        <v>57</v>
      </c>
      <c r="F337">
        <v>764793</v>
      </c>
      <c r="G337">
        <v>5050</v>
      </c>
      <c r="H337" s="8">
        <v>171979.9976</v>
      </c>
      <c r="I337">
        <v>200</v>
      </c>
    </row>
    <row r="338" spans="1:9">
      <c r="A338" s="6" t="s">
        <v>28</v>
      </c>
      <c r="B338" s="7">
        <v>44898</v>
      </c>
      <c r="C338" t="s">
        <v>61</v>
      </c>
      <c r="D338" t="s">
        <v>40</v>
      </c>
      <c r="E338" t="s">
        <v>57</v>
      </c>
      <c r="F338">
        <v>87832</v>
      </c>
      <c r="G338">
        <v>550</v>
      </c>
      <c r="H338" s="8">
        <v>18100.00038</v>
      </c>
      <c r="I338">
        <v>50</v>
      </c>
    </row>
    <row r="339" spans="1:9">
      <c r="A339" s="6" t="s">
        <v>28</v>
      </c>
      <c r="B339" s="7">
        <v>44899</v>
      </c>
      <c r="C339" t="s">
        <v>61</v>
      </c>
      <c r="D339" t="s">
        <v>40</v>
      </c>
      <c r="E339" t="s">
        <v>57</v>
      </c>
      <c r="F339">
        <v>23368</v>
      </c>
      <c r="G339">
        <v>150</v>
      </c>
      <c r="H339" s="8">
        <v>4300.000191</v>
      </c>
      <c r="I339">
        <v>0</v>
      </c>
    </row>
    <row r="340" spans="1:9">
      <c r="A340" s="6" t="s">
        <v>28</v>
      </c>
      <c r="B340" s="7">
        <v>44900</v>
      </c>
      <c r="C340" t="s">
        <v>61</v>
      </c>
      <c r="D340" t="s">
        <v>40</v>
      </c>
      <c r="E340" t="s">
        <v>57</v>
      </c>
      <c r="F340">
        <v>51509</v>
      </c>
      <c r="G340">
        <v>350</v>
      </c>
      <c r="H340" s="8">
        <v>11570.00005</v>
      </c>
      <c r="I340">
        <v>0</v>
      </c>
    </row>
    <row r="341" spans="1:9">
      <c r="A341" s="6" t="s">
        <v>28</v>
      </c>
      <c r="B341" s="7">
        <v>44901</v>
      </c>
      <c r="C341" t="s">
        <v>61</v>
      </c>
      <c r="D341" t="s">
        <v>40</v>
      </c>
      <c r="E341" t="s">
        <v>57</v>
      </c>
      <c r="F341">
        <v>87043</v>
      </c>
      <c r="G341">
        <v>800</v>
      </c>
      <c r="H341" s="8">
        <v>24480.00002</v>
      </c>
      <c r="I341">
        <v>200</v>
      </c>
    </row>
    <row r="342" spans="1:9">
      <c r="A342" s="6" t="s">
        <v>28</v>
      </c>
      <c r="B342" s="7">
        <v>44902</v>
      </c>
      <c r="C342" t="s">
        <v>61</v>
      </c>
      <c r="D342" t="s">
        <v>40</v>
      </c>
      <c r="E342" t="s">
        <v>57</v>
      </c>
      <c r="F342">
        <v>565565</v>
      </c>
      <c r="G342">
        <v>5650</v>
      </c>
      <c r="H342" s="8">
        <v>169669.9982</v>
      </c>
      <c r="I342">
        <v>500</v>
      </c>
    </row>
    <row r="343" spans="1:9">
      <c r="A343" s="6" t="s">
        <v>28</v>
      </c>
      <c r="B343" s="7">
        <v>44903</v>
      </c>
      <c r="C343" t="s">
        <v>61</v>
      </c>
      <c r="D343" t="s">
        <v>40</v>
      </c>
      <c r="E343" t="s">
        <v>57</v>
      </c>
      <c r="F343">
        <v>253758</v>
      </c>
      <c r="G343">
        <v>2150</v>
      </c>
      <c r="H343" s="8">
        <v>62140.00034</v>
      </c>
      <c r="I343">
        <v>250</v>
      </c>
    </row>
    <row r="344" spans="1:9">
      <c r="A344" s="6" t="s">
        <v>28</v>
      </c>
      <c r="B344" s="7">
        <v>44904</v>
      </c>
      <c r="C344" t="s">
        <v>61</v>
      </c>
      <c r="D344" t="s">
        <v>40</v>
      </c>
      <c r="E344" t="s">
        <v>57</v>
      </c>
      <c r="F344">
        <v>319131</v>
      </c>
      <c r="G344">
        <v>2550</v>
      </c>
      <c r="H344" s="8">
        <v>76680.00025</v>
      </c>
      <c r="I344">
        <v>350</v>
      </c>
    </row>
    <row r="345" spans="1:9">
      <c r="A345" s="6" t="s">
        <v>28</v>
      </c>
      <c r="B345" s="7">
        <v>44905</v>
      </c>
      <c r="C345" t="s">
        <v>61</v>
      </c>
      <c r="D345" t="s">
        <v>40</v>
      </c>
      <c r="E345" t="s">
        <v>57</v>
      </c>
      <c r="F345">
        <v>670608</v>
      </c>
      <c r="G345">
        <v>6500</v>
      </c>
      <c r="H345" s="8">
        <v>195149.9978</v>
      </c>
      <c r="I345">
        <v>750</v>
      </c>
    </row>
    <row r="346" spans="1:9">
      <c r="A346" s="6" t="s">
        <v>28</v>
      </c>
      <c r="B346" s="7">
        <v>44906</v>
      </c>
      <c r="C346" t="s">
        <v>61</v>
      </c>
      <c r="D346" t="s">
        <v>40</v>
      </c>
      <c r="E346" t="s">
        <v>57</v>
      </c>
      <c r="F346">
        <v>159123</v>
      </c>
      <c r="G346">
        <v>1250</v>
      </c>
      <c r="H346" s="8">
        <v>38360.00013</v>
      </c>
      <c r="I346">
        <v>300</v>
      </c>
    </row>
    <row r="347" spans="1:9">
      <c r="A347" s="6" t="s">
        <v>28</v>
      </c>
      <c r="B347" s="7">
        <v>44907</v>
      </c>
      <c r="C347" t="s">
        <v>61</v>
      </c>
      <c r="D347" t="s">
        <v>40</v>
      </c>
      <c r="E347" t="s">
        <v>57</v>
      </c>
      <c r="F347">
        <v>103709</v>
      </c>
      <c r="G347">
        <v>750</v>
      </c>
      <c r="H347" s="8">
        <v>24569.99969</v>
      </c>
      <c r="I347">
        <v>350</v>
      </c>
    </row>
    <row r="348" spans="1:9">
      <c r="A348" s="6" t="s">
        <v>28</v>
      </c>
      <c r="B348" s="7">
        <v>44908</v>
      </c>
      <c r="C348" t="s">
        <v>61</v>
      </c>
      <c r="D348" t="s">
        <v>40</v>
      </c>
      <c r="E348" t="s">
        <v>57</v>
      </c>
      <c r="F348">
        <v>271589</v>
      </c>
      <c r="G348">
        <v>2250</v>
      </c>
      <c r="H348" s="8">
        <v>74410.00032</v>
      </c>
      <c r="I348">
        <v>700</v>
      </c>
    </row>
    <row r="349" spans="1:9">
      <c r="A349" s="6" t="s">
        <v>28</v>
      </c>
      <c r="B349" s="7">
        <v>44909</v>
      </c>
      <c r="C349" t="s">
        <v>61</v>
      </c>
      <c r="D349" t="s">
        <v>40</v>
      </c>
      <c r="E349" t="s">
        <v>57</v>
      </c>
      <c r="F349">
        <v>119772</v>
      </c>
      <c r="G349">
        <v>1000</v>
      </c>
      <c r="H349" s="8">
        <v>33469.99907</v>
      </c>
      <c r="I349">
        <v>300</v>
      </c>
    </row>
    <row r="350" spans="1:9">
      <c r="A350" s="6" t="s">
        <v>28</v>
      </c>
      <c r="B350" s="7">
        <v>44910</v>
      </c>
      <c r="C350" t="s">
        <v>61</v>
      </c>
      <c r="D350" t="s">
        <v>40</v>
      </c>
      <c r="E350" t="s">
        <v>57</v>
      </c>
      <c r="F350">
        <v>26340</v>
      </c>
      <c r="G350">
        <v>150</v>
      </c>
      <c r="H350" s="8">
        <v>4220.000029</v>
      </c>
      <c r="I350">
        <v>150</v>
      </c>
    </row>
    <row r="351" spans="1:9">
      <c r="A351" s="6" t="s">
        <v>28</v>
      </c>
      <c r="B351" s="7">
        <v>44911</v>
      </c>
      <c r="C351" t="s">
        <v>61</v>
      </c>
      <c r="D351" t="s">
        <v>40</v>
      </c>
      <c r="E351" t="s">
        <v>57</v>
      </c>
      <c r="F351">
        <v>594968</v>
      </c>
      <c r="G351">
        <v>5550</v>
      </c>
      <c r="H351" s="8">
        <v>147670.0006</v>
      </c>
      <c r="I351">
        <v>250</v>
      </c>
    </row>
    <row r="352" spans="1:9">
      <c r="A352" s="6" t="s">
        <v>28</v>
      </c>
      <c r="B352" s="7">
        <v>44912</v>
      </c>
      <c r="C352" t="s">
        <v>61</v>
      </c>
      <c r="D352" t="s">
        <v>40</v>
      </c>
      <c r="E352" t="s">
        <v>57</v>
      </c>
      <c r="F352">
        <v>185665</v>
      </c>
      <c r="G352">
        <v>1950</v>
      </c>
      <c r="H352" s="8">
        <v>62140.00058</v>
      </c>
      <c r="I352">
        <v>100</v>
      </c>
    </row>
    <row r="353" spans="1:9">
      <c r="A353" s="6" t="s">
        <v>28</v>
      </c>
      <c r="B353" s="7">
        <v>44913</v>
      </c>
      <c r="C353" t="s">
        <v>61</v>
      </c>
      <c r="D353" t="s">
        <v>40</v>
      </c>
      <c r="E353" t="s">
        <v>57</v>
      </c>
      <c r="F353">
        <v>24959</v>
      </c>
      <c r="G353">
        <v>150</v>
      </c>
      <c r="H353" s="8">
        <v>4560.000062</v>
      </c>
      <c r="I353">
        <v>200</v>
      </c>
    </row>
    <row r="354" spans="1:9">
      <c r="A354" s="6" t="s">
        <v>28</v>
      </c>
      <c r="B354" s="7">
        <v>44914</v>
      </c>
      <c r="C354" t="s">
        <v>61</v>
      </c>
      <c r="D354" t="s">
        <v>40</v>
      </c>
      <c r="E354" t="s">
        <v>57</v>
      </c>
      <c r="F354">
        <v>136967</v>
      </c>
      <c r="G354">
        <v>1150</v>
      </c>
      <c r="H354" s="8">
        <v>35059.99982</v>
      </c>
      <c r="I354">
        <v>300</v>
      </c>
    </row>
    <row r="355" spans="1:9">
      <c r="A355" s="6" t="s">
        <v>28</v>
      </c>
      <c r="B355" s="7">
        <v>44915</v>
      </c>
      <c r="C355" t="s">
        <v>61</v>
      </c>
      <c r="D355" t="s">
        <v>40</v>
      </c>
      <c r="E355" t="s">
        <v>57</v>
      </c>
      <c r="F355">
        <v>107548</v>
      </c>
      <c r="G355">
        <v>950</v>
      </c>
      <c r="H355" s="8">
        <v>29310.00018</v>
      </c>
      <c r="I355">
        <v>0</v>
      </c>
    </row>
    <row r="356" spans="1:9">
      <c r="A356" s="6" t="s">
        <v>28</v>
      </c>
      <c r="B356" s="7">
        <v>44916</v>
      </c>
      <c r="C356" t="s">
        <v>61</v>
      </c>
      <c r="D356" t="s">
        <v>40</v>
      </c>
      <c r="E356" t="s">
        <v>57</v>
      </c>
      <c r="F356">
        <v>588617</v>
      </c>
      <c r="G356">
        <v>5950</v>
      </c>
      <c r="H356" s="8">
        <v>169919.9973</v>
      </c>
      <c r="I356">
        <v>100</v>
      </c>
    </row>
    <row r="357" spans="1:9">
      <c r="A357" s="6" t="s">
        <v>28</v>
      </c>
      <c r="B357" s="7">
        <v>44917</v>
      </c>
      <c r="C357" t="s">
        <v>61</v>
      </c>
      <c r="D357" t="s">
        <v>40</v>
      </c>
      <c r="E357" t="s">
        <v>57</v>
      </c>
      <c r="F357">
        <v>190560</v>
      </c>
      <c r="G357">
        <v>1300</v>
      </c>
      <c r="H357" s="8">
        <v>41630</v>
      </c>
      <c r="I357">
        <v>250</v>
      </c>
    </row>
    <row r="358" spans="1:9">
      <c r="A358" s="6" t="s">
        <v>28</v>
      </c>
      <c r="B358" s="7">
        <v>44918</v>
      </c>
      <c r="C358" t="s">
        <v>61</v>
      </c>
      <c r="D358" t="s">
        <v>40</v>
      </c>
      <c r="E358" t="s">
        <v>57</v>
      </c>
      <c r="F358">
        <v>373110</v>
      </c>
      <c r="G358">
        <v>2450</v>
      </c>
      <c r="H358" s="8">
        <v>75700.00076</v>
      </c>
      <c r="I358">
        <v>250</v>
      </c>
    </row>
    <row r="359" spans="1:9">
      <c r="A359" s="6" t="s">
        <v>28</v>
      </c>
      <c r="B359" s="7">
        <v>44919</v>
      </c>
      <c r="C359" t="s">
        <v>61</v>
      </c>
      <c r="D359" t="s">
        <v>40</v>
      </c>
      <c r="E359" t="s">
        <v>57</v>
      </c>
      <c r="F359">
        <v>935646</v>
      </c>
      <c r="G359">
        <v>8500</v>
      </c>
      <c r="H359" s="8">
        <v>256469.9982</v>
      </c>
      <c r="I359">
        <v>1200</v>
      </c>
    </row>
    <row r="360" spans="1:9">
      <c r="A360" s="6" t="s">
        <v>28</v>
      </c>
      <c r="B360" s="7">
        <v>44920</v>
      </c>
      <c r="C360" t="s">
        <v>61</v>
      </c>
      <c r="D360" t="s">
        <v>40</v>
      </c>
      <c r="E360" t="s">
        <v>57</v>
      </c>
      <c r="F360">
        <v>2223278</v>
      </c>
      <c r="G360">
        <v>21050</v>
      </c>
      <c r="H360" s="8">
        <v>612300.0032</v>
      </c>
      <c r="I360">
        <v>2500</v>
      </c>
    </row>
    <row r="361" spans="1:9">
      <c r="A361" s="6" t="s">
        <v>28</v>
      </c>
      <c r="B361" s="7">
        <v>44921</v>
      </c>
      <c r="C361" t="s">
        <v>61</v>
      </c>
      <c r="D361" t="s">
        <v>40</v>
      </c>
      <c r="E361" t="s">
        <v>57</v>
      </c>
      <c r="F361">
        <v>240497</v>
      </c>
      <c r="G361">
        <v>1800</v>
      </c>
      <c r="H361" s="8">
        <v>51840.00087</v>
      </c>
      <c r="I361">
        <v>200</v>
      </c>
    </row>
    <row r="362" spans="1:9">
      <c r="A362" s="6" t="s">
        <v>28</v>
      </c>
      <c r="B362" s="7">
        <v>44922</v>
      </c>
      <c r="C362" t="s">
        <v>61</v>
      </c>
      <c r="D362" t="s">
        <v>40</v>
      </c>
      <c r="E362" t="s">
        <v>57</v>
      </c>
      <c r="F362">
        <v>259984</v>
      </c>
      <c r="G362">
        <v>1850</v>
      </c>
      <c r="H362" s="8">
        <v>54790.0002</v>
      </c>
      <c r="I362">
        <v>500</v>
      </c>
    </row>
    <row r="363" spans="1:9">
      <c r="A363" s="6" t="s">
        <v>28</v>
      </c>
      <c r="B363" s="7">
        <v>44923</v>
      </c>
      <c r="C363" t="s">
        <v>61</v>
      </c>
      <c r="D363" t="s">
        <v>40</v>
      </c>
      <c r="E363" t="s">
        <v>57</v>
      </c>
      <c r="F363">
        <v>606786</v>
      </c>
      <c r="G363">
        <v>6350</v>
      </c>
      <c r="H363" s="8">
        <v>179050.001</v>
      </c>
      <c r="I363">
        <v>700</v>
      </c>
    </row>
    <row r="364" spans="1:9">
      <c r="A364" s="6" t="s">
        <v>28</v>
      </c>
      <c r="B364" s="7">
        <v>44924</v>
      </c>
      <c r="C364" t="s">
        <v>61</v>
      </c>
      <c r="D364" t="s">
        <v>40</v>
      </c>
      <c r="E364" t="s">
        <v>57</v>
      </c>
      <c r="F364">
        <v>83270</v>
      </c>
      <c r="G364">
        <v>650</v>
      </c>
      <c r="H364" s="8">
        <v>17740.00001</v>
      </c>
      <c r="I364">
        <v>0</v>
      </c>
    </row>
    <row r="365" spans="1:9">
      <c r="A365" s="6" t="s">
        <v>28</v>
      </c>
      <c r="B365" s="7">
        <v>44925</v>
      </c>
      <c r="C365" t="s">
        <v>61</v>
      </c>
      <c r="D365" t="s">
        <v>40</v>
      </c>
      <c r="E365" t="s">
        <v>57</v>
      </c>
      <c r="F365">
        <v>1189509</v>
      </c>
      <c r="G365">
        <v>13400</v>
      </c>
      <c r="H365" s="8">
        <v>375719.9963</v>
      </c>
      <c r="I365">
        <v>600</v>
      </c>
    </row>
    <row r="366" spans="1:9">
      <c r="A366" s="6" t="s">
        <v>28</v>
      </c>
      <c r="B366" s="7">
        <v>44926</v>
      </c>
      <c r="C366" t="s">
        <v>61</v>
      </c>
      <c r="D366" t="s">
        <v>40</v>
      </c>
      <c r="E366" t="s">
        <v>57</v>
      </c>
      <c r="F366">
        <v>11471</v>
      </c>
      <c r="G366">
        <v>50</v>
      </c>
      <c r="H366" s="8">
        <v>1570.000052</v>
      </c>
      <c r="I366">
        <v>100</v>
      </c>
    </row>
    <row r="367" spans="1:9">
      <c r="A367" s="6" t="s">
        <v>28</v>
      </c>
      <c r="B367" s="7">
        <v>44562</v>
      </c>
      <c r="C367" t="s">
        <v>61</v>
      </c>
      <c r="D367" t="s">
        <v>40</v>
      </c>
      <c r="E367" t="s">
        <v>57</v>
      </c>
      <c r="F367">
        <v>1705246</v>
      </c>
      <c r="G367">
        <v>14750</v>
      </c>
      <c r="H367" s="8">
        <v>429479.9981</v>
      </c>
      <c r="I367">
        <v>1650</v>
      </c>
    </row>
    <row r="368" spans="1:9">
      <c r="A368" s="6" t="s">
        <v>28</v>
      </c>
      <c r="B368" s="7">
        <v>44563</v>
      </c>
      <c r="C368" t="s">
        <v>61</v>
      </c>
      <c r="D368" t="s">
        <v>40</v>
      </c>
      <c r="E368" t="s">
        <v>57</v>
      </c>
      <c r="F368">
        <v>418016</v>
      </c>
      <c r="G368">
        <v>3150</v>
      </c>
      <c r="H368" s="8">
        <v>95850.0005</v>
      </c>
      <c r="I368">
        <v>300</v>
      </c>
    </row>
    <row r="369" spans="1:9">
      <c r="A369" s="6" t="s">
        <v>28</v>
      </c>
      <c r="B369" s="7">
        <v>44564</v>
      </c>
      <c r="C369" t="s">
        <v>61</v>
      </c>
      <c r="D369" t="s">
        <v>40</v>
      </c>
      <c r="E369" t="s">
        <v>57</v>
      </c>
      <c r="F369">
        <v>30155</v>
      </c>
      <c r="G369">
        <v>150</v>
      </c>
      <c r="H369" s="8">
        <v>3819.999933</v>
      </c>
      <c r="I369">
        <v>0</v>
      </c>
    </row>
    <row r="370" spans="1:9">
      <c r="A370" s="6" t="s">
        <v>28</v>
      </c>
      <c r="B370" s="7">
        <v>44565</v>
      </c>
      <c r="C370" t="s">
        <v>61</v>
      </c>
      <c r="D370" t="s">
        <v>40</v>
      </c>
      <c r="E370" t="s">
        <v>57</v>
      </c>
      <c r="F370">
        <v>990404</v>
      </c>
      <c r="G370">
        <v>7650</v>
      </c>
      <c r="H370" s="8">
        <v>226539.9992</v>
      </c>
      <c r="I370">
        <v>900</v>
      </c>
    </row>
    <row r="371" spans="1:9">
      <c r="A371" s="6" t="s">
        <v>28</v>
      </c>
      <c r="B371" s="7">
        <v>44566</v>
      </c>
      <c r="C371" t="s">
        <v>61</v>
      </c>
      <c r="D371" t="s">
        <v>40</v>
      </c>
      <c r="E371" t="s">
        <v>57</v>
      </c>
      <c r="F371">
        <v>187468</v>
      </c>
      <c r="G371">
        <v>1700</v>
      </c>
      <c r="H371" s="8">
        <v>50720.00062</v>
      </c>
      <c r="I371">
        <v>0</v>
      </c>
    </row>
    <row r="372" spans="1:9">
      <c r="A372" s="6" t="s">
        <v>28</v>
      </c>
      <c r="B372" s="7">
        <v>44567</v>
      </c>
      <c r="C372" t="s">
        <v>61</v>
      </c>
      <c r="D372" t="s">
        <v>40</v>
      </c>
      <c r="E372" t="s">
        <v>57</v>
      </c>
      <c r="F372">
        <v>208301</v>
      </c>
      <c r="G372">
        <v>1650</v>
      </c>
      <c r="H372" s="8">
        <v>54570.00089</v>
      </c>
      <c r="I372">
        <v>0</v>
      </c>
    </row>
    <row r="373" spans="1:9">
      <c r="A373" s="6" t="s">
        <v>28</v>
      </c>
      <c r="B373" s="7">
        <v>44568</v>
      </c>
      <c r="C373" t="s">
        <v>61</v>
      </c>
      <c r="D373" t="s">
        <v>40</v>
      </c>
      <c r="E373" t="s">
        <v>57</v>
      </c>
      <c r="F373">
        <v>101856</v>
      </c>
      <c r="G373">
        <v>800</v>
      </c>
      <c r="H373" s="8">
        <v>25220.00039</v>
      </c>
      <c r="I373">
        <v>100</v>
      </c>
    </row>
    <row r="374" spans="1:9">
      <c r="A374" s="6" t="s">
        <v>28</v>
      </c>
      <c r="B374" s="7">
        <v>44569</v>
      </c>
      <c r="C374" t="s">
        <v>61</v>
      </c>
      <c r="D374" t="s">
        <v>40</v>
      </c>
      <c r="E374" t="s">
        <v>57</v>
      </c>
      <c r="F374">
        <v>48935</v>
      </c>
      <c r="G374">
        <v>350</v>
      </c>
      <c r="H374" s="8">
        <v>9970.000267</v>
      </c>
      <c r="I374">
        <v>50</v>
      </c>
    </row>
    <row r="375" spans="1:9">
      <c r="A375" s="6" t="s">
        <v>28</v>
      </c>
      <c r="B375" s="7">
        <v>44570</v>
      </c>
      <c r="C375" t="s">
        <v>61</v>
      </c>
      <c r="D375" t="s">
        <v>40</v>
      </c>
      <c r="E375" t="s">
        <v>57</v>
      </c>
      <c r="F375">
        <v>13911</v>
      </c>
      <c r="G375">
        <v>50</v>
      </c>
      <c r="H375" s="8">
        <v>1730.000019</v>
      </c>
      <c r="I375">
        <v>50</v>
      </c>
    </row>
    <row r="376" spans="1:9">
      <c r="A376" s="6" t="s">
        <v>28</v>
      </c>
      <c r="B376" s="7">
        <v>44571</v>
      </c>
      <c r="C376" t="s">
        <v>61</v>
      </c>
      <c r="D376" t="s">
        <v>40</v>
      </c>
      <c r="E376" t="s">
        <v>57</v>
      </c>
      <c r="F376">
        <v>511726</v>
      </c>
      <c r="G376">
        <v>3850</v>
      </c>
      <c r="H376" s="8">
        <v>123090.0019</v>
      </c>
      <c r="I376">
        <v>650</v>
      </c>
    </row>
    <row r="377" spans="1:9">
      <c r="A377" s="6" t="s">
        <v>28</v>
      </c>
      <c r="B377" s="7">
        <v>44572</v>
      </c>
      <c r="C377" t="s">
        <v>61</v>
      </c>
      <c r="D377" t="s">
        <v>40</v>
      </c>
      <c r="E377" t="s">
        <v>57</v>
      </c>
      <c r="F377">
        <v>177452</v>
      </c>
      <c r="G377">
        <v>1200</v>
      </c>
      <c r="H377" s="8">
        <v>37830.00016</v>
      </c>
      <c r="I377">
        <v>250</v>
      </c>
    </row>
    <row r="378" spans="1:9">
      <c r="A378" s="6" t="s">
        <v>28</v>
      </c>
      <c r="B378" s="7">
        <v>44573</v>
      </c>
      <c r="C378" t="s">
        <v>61</v>
      </c>
      <c r="D378" t="s">
        <v>40</v>
      </c>
      <c r="E378" t="s">
        <v>57</v>
      </c>
      <c r="F378">
        <v>149808</v>
      </c>
      <c r="G378">
        <v>1000</v>
      </c>
      <c r="H378" s="8">
        <v>33039.99937</v>
      </c>
      <c r="I378">
        <v>0</v>
      </c>
    </row>
    <row r="379" spans="1:9">
      <c r="A379" s="6" t="s">
        <v>28</v>
      </c>
      <c r="B379" s="7">
        <v>44574</v>
      </c>
      <c r="C379" t="s">
        <v>61</v>
      </c>
      <c r="D379" t="s">
        <v>40</v>
      </c>
      <c r="E379" t="s">
        <v>57</v>
      </c>
      <c r="F379">
        <v>390339</v>
      </c>
      <c r="G379">
        <v>3000</v>
      </c>
      <c r="H379" s="8">
        <v>105019.9997</v>
      </c>
      <c r="I379">
        <v>750</v>
      </c>
    </row>
    <row r="380" spans="1:9">
      <c r="A380" s="6" t="s">
        <v>28</v>
      </c>
      <c r="B380" s="7">
        <v>44575</v>
      </c>
      <c r="C380" t="s">
        <v>61</v>
      </c>
      <c r="D380" t="s">
        <v>40</v>
      </c>
      <c r="E380" t="s">
        <v>57</v>
      </c>
      <c r="F380">
        <v>39339</v>
      </c>
      <c r="G380">
        <v>200</v>
      </c>
      <c r="H380" s="8">
        <v>5929.999948</v>
      </c>
      <c r="I380">
        <v>200</v>
      </c>
    </row>
    <row r="381" spans="1:9">
      <c r="A381" s="6" t="s">
        <v>28</v>
      </c>
      <c r="B381" s="7">
        <v>44576</v>
      </c>
      <c r="C381" t="s">
        <v>61</v>
      </c>
      <c r="D381" t="s">
        <v>40</v>
      </c>
      <c r="E381" t="s">
        <v>57</v>
      </c>
      <c r="F381">
        <v>24893</v>
      </c>
      <c r="G381">
        <v>100</v>
      </c>
      <c r="H381" s="8">
        <v>3750</v>
      </c>
      <c r="I381">
        <v>50</v>
      </c>
    </row>
    <row r="382" spans="1:9">
      <c r="A382" s="6" t="s">
        <v>28</v>
      </c>
      <c r="B382" s="7">
        <v>44577</v>
      </c>
      <c r="C382" t="s">
        <v>61</v>
      </c>
      <c r="D382" t="s">
        <v>40</v>
      </c>
      <c r="E382" t="s">
        <v>57</v>
      </c>
      <c r="F382">
        <v>1296189</v>
      </c>
      <c r="G382">
        <v>10600</v>
      </c>
      <c r="H382" s="8">
        <v>343259.9944</v>
      </c>
      <c r="I382">
        <v>1000</v>
      </c>
    </row>
    <row r="383" spans="1:9">
      <c r="A383" s="6" t="s">
        <v>28</v>
      </c>
      <c r="B383" s="7">
        <v>44578</v>
      </c>
      <c r="C383" t="s">
        <v>61</v>
      </c>
      <c r="D383" t="s">
        <v>40</v>
      </c>
      <c r="E383" t="s">
        <v>57</v>
      </c>
      <c r="F383">
        <v>91607</v>
      </c>
      <c r="G383">
        <v>600</v>
      </c>
      <c r="H383" s="8">
        <v>19189.9997</v>
      </c>
      <c r="I383">
        <v>50</v>
      </c>
    </row>
    <row r="384" spans="1:9">
      <c r="A384" s="6" t="s">
        <v>28</v>
      </c>
      <c r="B384" s="7">
        <v>44579</v>
      </c>
      <c r="C384" t="s">
        <v>61</v>
      </c>
      <c r="D384" t="s">
        <v>40</v>
      </c>
      <c r="E384" t="s">
        <v>57</v>
      </c>
      <c r="F384">
        <v>238036</v>
      </c>
      <c r="G384">
        <v>1900</v>
      </c>
      <c r="H384" s="8">
        <v>61029.99771</v>
      </c>
      <c r="I384">
        <v>550</v>
      </c>
    </row>
    <row r="385" spans="1:9">
      <c r="A385" s="6" t="s">
        <v>28</v>
      </c>
      <c r="B385" s="7">
        <v>44580</v>
      </c>
      <c r="C385" t="s">
        <v>61</v>
      </c>
      <c r="D385" t="s">
        <v>40</v>
      </c>
      <c r="E385" t="s">
        <v>57</v>
      </c>
      <c r="F385">
        <v>254344</v>
      </c>
      <c r="G385">
        <v>1750</v>
      </c>
      <c r="H385" s="8">
        <v>56169.99996</v>
      </c>
      <c r="I385">
        <v>150</v>
      </c>
    </row>
    <row r="386" spans="1:9">
      <c r="A386" s="6" t="s">
        <v>28</v>
      </c>
      <c r="B386" s="7">
        <v>44581</v>
      </c>
      <c r="C386" t="s">
        <v>61</v>
      </c>
      <c r="D386" t="s">
        <v>40</v>
      </c>
      <c r="E386" t="s">
        <v>57</v>
      </c>
      <c r="F386">
        <v>157705</v>
      </c>
      <c r="G386">
        <v>1150</v>
      </c>
      <c r="H386" s="8">
        <v>39230.00026</v>
      </c>
      <c r="I386">
        <v>150</v>
      </c>
    </row>
    <row r="387" spans="1:9">
      <c r="A387" s="6" t="s">
        <v>28</v>
      </c>
      <c r="B387" s="7">
        <v>44582</v>
      </c>
      <c r="C387" t="s">
        <v>61</v>
      </c>
      <c r="D387" t="s">
        <v>40</v>
      </c>
      <c r="E387" t="s">
        <v>57</v>
      </c>
      <c r="F387">
        <v>411571</v>
      </c>
      <c r="G387">
        <v>3000</v>
      </c>
      <c r="H387" s="8">
        <v>99179.9984</v>
      </c>
      <c r="I387">
        <v>650</v>
      </c>
    </row>
    <row r="388" spans="1:9">
      <c r="A388" s="6" t="s">
        <v>28</v>
      </c>
      <c r="B388" s="7">
        <v>44583</v>
      </c>
      <c r="C388" t="s">
        <v>61</v>
      </c>
      <c r="D388" t="s">
        <v>40</v>
      </c>
      <c r="E388" t="s">
        <v>57</v>
      </c>
      <c r="F388">
        <v>94136</v>
      </c>
      <c r="G388">
        <v>550</v>
      </c>
      <c r="H388" s="8">
        <v>16179.99971</v>
      </c>
      <c r="I388">
        <v>50</v>
      </c>
    </row>
    <row r="389" spans="1:9">
      <c r="A389" s="6" t="s">
        <v>28</v>
      </c>
      <c r="B389" s="7">
        <v>44584</v>
      </c>
      <c r="C389" t="s">
        <v>61</v>
      </c>
      <c r="D389" t="s">
        <v>40</v>
      </c>
      <c r="E389" t="s">
        <v>57</v>
      </c>
      <c r="F389">
        <v>82640</v>
      </c>
      <c r="G389">
        <v>800</v>
      </c>
      <c r="H389" s="8">
        <v>23970.00039</v>
      </c>
      <c r="I389">
        <v>50</v>
      </c>
    </row>
    <row r="390" spans="1:9">
      <c r="A390" s="6" t="s">
        <v>28</v>
      </c>
      <c r="B390" s="7">
        <v>44585</v>
      </c>
      <c r="C390" t="s">
        <v>61</v>
      </c>
      <c r="D390" t="s">
        <v>40</v>
      </c>
      <c r="E390" t="s">
        <v>57</v>
      </c>
      <c r="F390">
        <v>17870</v>
      </c>
      <c r="G390">
        <v>100</v>
      </c>
      <c r="H390" s="8">
        <v>2620.000005</v>
      </c>
      <c r="I390">
        <v>100</v>
      </c>
    </row>
    <row r="391" spans="1:9">
      <c r="A391" s="6" t="s">
        <v>28</v>
      </c>
      <c r="B391" s="7">
        <v>44586</v>
      </c>
      <c r="C391" t="s">
        <v>61</v>
      </c>
      <c r="D391" t="s">
        <v>40</v>
      </c>
      <c r="E391" t="s">
        <v>57</v>
      </c>
      <c r="F391">
        <v>19178</v>
      </c>
      <c r="G391">
        <v>100</v>
      </c>
      <c r="H391" s="8">
        <v>2779.999971</v>
      </c>
      <c r="I391">
        <v>250</v>
      </c>
    </row>
    <row r="392" spans="1:9">
      <c r="A392" s="6" t="s">
        <v>28</v>
      </c>
      <c r="B392" s="7">
        <v>44587</v>
      </c>
      <c r="C392" t="s">
        <v>61</v>
      </c>
      <c r="D392" t="s">
        <v>40</v>
      </c>
      <c r="E392" t="s">
        <v>57</v>
      </c>
      <c r="F392">
        <v>145548</v>
      </c>
      <c r="G392">
        <v>1400</v>
      </c>
      <c r="H392" s="8">
        <v>42370.00036</v>
      </c>
      <c r="I392">
        <v>200</v>
      </c>
    </row>
    <row r="393" spans="1:9">
      <c r="A393" s="6" t="s">
        <v>28</v>
      </c>
      <c r="B393" s="7">
        <v>44588</v>
      </c>
      <c r="C393" t="s">
        <v>61</v>
      </c>
      <c r="D393" t="s">
        <v>40</v>
      </c>
      <c r="E393" t="s">
        <v>57</v>
      </c>
      <c r="F393">
        <v>82455</v>
      </c>
      <c r="G393">
        <v>750</v>
      </c>
      <c r="H393" s="8">
        <v>22049.99971</v>
      </c>
      <c r="I393">
        <v>100</v>
      </c>
    </row>
    <row r="394" spans="1:9">
      <c r="A394" s="6" t="s">
        <v>28</v>
      </c>
      <c r="B394" s="7">
        <v>44589</v>
      </c>
      <c r="C394" t="s">
        <v>61</v>
      </c>
      <c r="D394" t="s">
        <v>40</v>
      </c>
      <c r="E394" t="s">
        <v>57</v>
      </c>
      <c r="F394">
        <v>44189</v>
      </c>
      <c r="G394">
        <v>350</v>
      </c>
      <c r="H394" s="8">
        <v>10319.99981</v>
      </c>
      <c r="I394">
        <v>250</v>
      </c>
    </row>
    <row r="395" spans="1:9">
      <c r="A395" s="6" t="s">
        <v>28</v>
      </c>
      <c r="B395" s="7">
        <v>44590</v>
      </c>
      <c r="C395" t="s">
        <v>61</v>
      </c>
      <c r="D395" t="s">
        <v>40</v>
      </c>
      <c r="E395" t="s">
        <v>57</v>
      </c>
      <c r="F395">
        <v>45199</v>
      </c>
      <c r="G395">
        <v>350</v>
      </c>
      <c r="H395" s="8">
        <v>9809.999943</v>
      </c>
      <c r="I395">
        <v>50</v>
      </c>
    </row>
    <row r="396" spans="1:9">
      <c r="A396" s="6" t="s">
        <v>28</v>
      </c>
      <c r="B396" s="7">
        <v>44591</v>
      </c>
      <c r="C396" t="s">
        <v>61</v>
      </c>
      <c r="D396" t="s">
        <v>40</v>
      </c>
      <c r="E396" t="s">
        <v>57</v>
      </c>
      <c r="F396">
        <v>221843</v>
      </c>
      <c r="G396">
        <v>2150</v>
      </c>
      <c r="H396" s="8">
        <v>63450.00076</v>
      </c>
      <c r="I396">
        <v>250</v>
      </c>
    </row>
    <row r="397" spans="1:9">
      <c r="A397" s="6" t="s">
        <v>28</v>
      </c>
      <c r="B397" s="7">
        <v>44592</v>
      </c>
      <c r="C397" t="s">
        <v>61</v>
      </c>
      <c r="D397" t="s">
        <v>40</v>
      </c>
      <c r="E397" t="s">
        <v>57</v>
      </c>
      <c r="F397">
        <v>41672</v>
      </c>
      <c r="G397">
        <v>300</v>
      </c>
      <c r="H397" s="8">
        <v>10549.99995</v>
      </c>
      <c r="I397">
        <v>100</v>
      </c>
    </row>
    <row r="398" spans="1:9">
      <c r="A398" s="6" t="s">
        <v>28</v>
      </c>
      <c r="B398" s="7">
        <v>44593</v>
      </c>
      <c r="C398" t="s">
        <v>61</v>
      </c>
      <c r="D398" t="s">
        <v>40</v>
      </c>
      <c r="E398" t="s">
        <v>57</v>
      </c>
      <c r="F398">
        <v>524306</v>
      </c>
      <c r="G398">
        <v>4050</v>
      </c>
      <c r="H398" s="8">
        <v>113680.0029</v>
      </c>
      <c r="I398">
        <v>750</v>
      </c>
    </row>
    <row r="399" spans="1:9">
      <c r="A399" s="6" t="s">
        <v>28</v>
      </c>
      <c r="B399" s="7">
        <v>44594</v>
      </c>
      <c r="C399" t="s">
        <v>61</v>
      </c>
      <c r="D399" t="s">
        <v>40</v>
      </c>
      <c r="E399" t="s">
        <v>57</v>
      </c>
      <c r="F399">
        <v>104496</v>
      </c>
      <c r="G399">
        <v>450</v>
      </c>
      <c r="H399" s="8">
        <v>11429.99983</v>
      </c>
      <c r="I399">
        <v>350</v>
      </c>
    </row>
    <row r="400" spans="1:9">
      <c r="A400" s="6" t="s">
        <v>28</v>
      </c>
      <c r="B400" s="7">
        <v>44595</v>
      </c>
      <c r="C400" t="s">
        <v>61</v>
      </c>
      <c r="D400" t="s">
        <v>40</v>
      </c>
      <c r="E400" t="s">
        <v>57</v>
      </c>
      <c r="F400">
        <v>452519</v>
      </c>
      <c r="G400">
        <v>3400</v>
      </c>
      <c r="H400" s="8">
        <v>99520.00237</v>
      </c>
      <c r="I400">
        <v>350</v>
      </c>
    </row>
    <row r="401" spans="1:9">
      <c r="A401" s="6" t="s">
        <v>28</v>
      </c>
      <c r="B401" s="7">
        <v>44596</v>
      </c>
      <c r="C401" t="s">
        <v>61</v>
      </c>
      <c r="D401" t="s">
        <v>40</v>
      </c>
      <c r="E401" t="s">
        <v>57</v>
      </c>
      <c r="F401">
        <v>442919</v>
      </c>
      <c r="G401">
        <v>3800</v>
      </c>
      <c r="H401" s="8">
        <v>110780.0021</v>
      </c>
      <c r="I401">
        <v>1150</v>
      </c>
    </row>
    <row r="402" spans="1:9">
      <c r="A402" s="6" t="s">
        <v>28</v>
      </c>
      <c r="B402" s="7">
        <v>44597</v>
      </c>
      <c r="C402" t="s">
        <v>61</v>
      </c>
      <c r="D402" t="s">
        <v>40</v>
      </c>
      <c r="E402" t="s">
        <v>57</v>
      </c>
      <c r="F402">
        <v>596831</v>
      </c>
      <c r="G402">
        <v>4300</v>
      </c>
      <c r="H402" s="8">
        <v>120879.9992</v>
      </c>
      <c r="I402">
        <v>550</v>
      </c>
    </row>
    <row r="403" spans="1:9">
      <c r="A403" s="6" t="s">
        <v>28</v>
      </c>
      <c r="B403" s="7">
        <v>44598</v>
      </c>
      <c r="C403" t="s">
        <v>61</v>
      </c>
      <c r="D403" t="s">
        <v>40</v>
      </c>
      <c r="E403" t="s">
        <v>57</v>
      </c>
      <c r="F403">
        <v>173912</v>
      </c>
      <c r="G403">
        <v>1300</v>
      </c>
      <c r="H403" s="8">
        <v>35540.00032</v>
      </c>
      <c r="I403">
        <v>250</v>
      </c>
    </row>
    <row r="404" spans="1:9">
      <c r="A404" s="6" t="s">
        <v>28</v>
      </c>
      <c r="B404" s="7">
        <v>44599</v>
      </c>
      <c r="C404" t="s">
        <v>61</v>
      </c>
      <c r="D404" t="s">
        <v>40</v>
      </c>
      <c r="E404" t="s">
        <v>57</v>
      </c>
      <c r="F404">
        <v>780967</v>
      </c>
      <c r="G404">
        <v>4300</v>
      </c>
      <c r="H404" s="8">
        <v>119640.0018</v>
      </c>
      <c r="I404">
        <v>1300</v>
      </c>
    </row>
    <row r="405" spans="1:9">
      <c r="A405" s="6" t="s">
        <v>28</v>
      </c>
      <c r="B405" s="7">
        <v>44600</v>
      </c>
      <c r="C405" t="s">
        <v>61</v>
      </c>
      <c r="D405" t="s">
        <v>40</v>
      </c>
      <c r="E405" t="s">
        <v>57</v>
      </c>
      <c r="F405">
        <v>132124</v>
      </c>
      <c r="G405">
        <v>400</v>
      </c>
      <c r="H405" s="8">
        <v>11189.99994</v>
      </c>
      <c r="I405">
        <v>150</v>
      </c>
    </row>
    <row r="406" spans="1:9">
      <c r="A406" s="6" t="s">
        <v>28</v>
      </c>
      <c r="B406" s="7">
        <v>44601</v>
      </c>
      <c r="C406" t="s">
        <v>61</v>
      </c>
      <c r="D406" t="s">
        <v>40</v>
      </c>
      <c r="E406" t="s">
        <v>57</v>
      </c>
      <c r="F406">
        <v>623137</v>
      </c>
      <c r="G406">
        <v>5000</v>
      </c>
      <c r="H406" s="8">
        <v>138920.0006</v>
      </c>
      <c r="I406">
        <v>600</v>
      </c>
    </row>
    <row r="407" spans="1:9">
      <c r="A407" s="6" t="s">
        <v>28</v>
      </c>
      <c r="B407" s="7">
        <v>44602</v>
      </c>
      <c r="C407" t="s">
        <v>61</v>
      </c>
      <c r="D407" t="s">
        <v>40</v>
      </c>
      <c r="E407" t="s">
        <v>57</v>
      </c>
      <c r="F407">
        <v>99020</v>
      </c>
      <c r="G407">
        <v>500</v>
      </c>
      <c r="H407" s="8">
        <v>14480.00044</v>
      </c>
      <c r="I407">
        <v>200</v>
      </c>
    </row>
    <row r="408" spans="1:9">
      <c r="A408" s="6" t="s">
        <v>28</v>
      </c>
      <c r="B408" s="7">
        <v>44603</v>
      </c>
      <c r="C408" t="s">
        <v>61</v>
      </c>
      <c r="D408" t="s">
        <v>40</v>
      </c>
      <c r="E408" t="s">
        <v>57</v>
      </c>
      <c r="F408">
        <v>665817</v>
      </c>
      <c r="G408">
        <v>5850</v>
      </c>
      <c r="H408" s="8">
        <v>163800.0002</v>
      </c>
      <c r="I408">
        <v>1650</v>
      </c>
    </row>
    <row r="409" spans="1:9">
      <c r="A409" s="6" t="s">
        <v>28</v>
      </c>
      <c r="B409" s="7">
        <v>44604</v>
      </c>
      <c r="C409" t="s">
        <v>61</v>
      </c>
      <c r="D409" t="s">
        <v>40</v>
      </c>
      <c r="E409" t="s">
        <v>57</v>
      </c>
      <c r="F409">
        <v>699232</v>
      </c>
      <c r="G409">
        <v>4000</v>
      </c>
      <c r="H409" s="8">
        <v>111989.9995</v>
      </c>
      <c r="I409">
        <v>750</v>
      </c>
    </row>
    <row r="410" spans="1:9">
      <c r="A410" s="6" t="s">
        <v>29</v>
      </c>
      <c r="B410" s="7">
        <v>44605</v>
      </c>
      <c r="C410" t="s">
        <v>61</v>
      </c>
      <c r="D410" t="s">
        <v>40</v>
      </c>
      <c r="E410" t="s">
        <v>58</v>
      </c>
      <c r="F410">
        <v>1194718</v>
      </c>
      <c r="G410">
        <v>7050</v>
      </c>
      <c r="H410" s="8">
        <v>254049.996</v>
      </c>
      <c r="I410">
        <v>2500</v>
      </c>
    </row>
    <row r="411" spans="1:9">
      <c r="A411" s="6" t="s">
        <v>29</v>
      </c>
      <c r="B411" s="7">
        <v>44606</v>
      </c>
      <c r="C411" t="s">
        <v>61</v>
      </c>
      <c r="D411" t="s">
        <v>40</v>
      </c>
      <c r="E411" t="s">
        <v>58</v>
      </c>
      <c r="F411">
        <v>637648</v>
      </c>
      <c r="G411">
        <v>3350</v>
      </c>
      <c r="H411" s="8">
        <v>122400</v>
      </c>
      <c r="I411">
        <v>1300</v>
      </c>
    </row>
    <row r="412" spans="1:9">
      <c r="A412" s="6" t="s">
        <v>29</v>
      </c>
      <c r="B412" s="7">
        <v>44607</v>
      </c>
      <c r="C412" t="s">
        <v>61</v>
      </c>
      <c r="D412" t="s">
        <v>40</v>
      </c>
      <c r="E412" t="s">
        <v>58</v>
      </c>
      <c r="F412">
        <v>459690</v>
      </c>
      <c r="G412">
        <v>2500</v>
      </c>
      <c r="H412" s="8">
        <v>86330.00112</v>
      </c>
      <c r="I412">
        <v>750</v>
      </c>
    </row>
    <row r="413" spans="1:9">
      <c r="A413" s="6" t="s">
        <v>29</v>
      </c>
      <c r="B413" s="7">
        <v>44608</v>
      </c>
      <c r="C413" t="s">
        <v>61</v>
      </c>
      <c r="D413" t="s">
        <v>40</v>
      </c>
      <c r="E413" t="s">
        <v>58</v>
      </c>
      <c r="F413">
        <v>750060</v>
      </c>
      <c r="G413">
        <v>4300</v>
      </c>
      <c r="H413" s="8">
        <v>161909.9991</v>
      </c>
      <c r="I413">
        <v>1050</v>
      </c>
    </row>
    <row r="414" spans="1:9">
      <c r="A414" s="6" t="s">
        <v>29</v>
      </c>
      <c r="B414" s="7">
        <v>44609</v>
      </c>
      <c r="C414" t="s">
        <v>61</v>
      </c>
      <c r="D414" t="s">
        <v>40</v>
      </c>
      <c r="E414" t="s">
        <v>58</v>
      </c>
      <c r="F414">
        <v>30068</v>
      </c>
      <c r="G414">
        <v>50</v>
      </c>
      <c r="H414" s="8">
        <v>1820.000052</v>
      </c>
      <c r="I414">
        <v>450</v>
      </c>
    </row>
    <row r="415" spans="1:9">
      <c r="A415" s="6" t="s">
        <v>29</v>
      </c>
      <c r="B415" s="7">
        <v>44610</v>
      </c>
      <c r="C415" t="s">
        <v>61</v>
      </c>
      <c r="D415" t="s">
        <v>40</v>
      </c>
      <c r="E415" t="s">
        <v>58</v>
      </c>
      <c r="F415">
        <v>1267550</v>
      </c>
      <c r="G415">
        <v>6150</v>
      </c>
      <c r="H415" s="8">
        <v>236769.9986</v>
      </c>
      <c r="I415">
        <v>2050</v>
      </c>
    </row>
    <row r="416" spans="1:9">
      <c r="A416" s="6" t="s">
        <v>29</v>
      </c>
      <c r="B416" s="7">
        <v>44611</v>
      </c>
      <c r="C416" t="s">
        <v>61</v>
      </c>
      <c r="D416" t="s">
        <v>40</v>
      </c>
      <c r="E416" t="s">
        <v>58</v>
      </c>
      <c r="F416">
        <v>3052003</v>
      </c>
      <c r="G416">
        <v>17000</v>
      </c>
      <c r="H416" s="8">
        <v>639949.9981</v>
      </c>
      <c r="I416">
        <v>4300</v>
      </c>
    </row>
    <row r="417" spans="1:9">
      <c r="A417" s="6" t="s">
        <v>29</v>
      </c>
      <c r="B417" s="7">
        <v>44612</v>
      </c>
      <c r="C417" t="s">
        <v>61</v>
      </c>
      <c r="D417" t="s">
        <v>40</v>
      </c>
      <c r="E417" t="s">
        <v>58</v>
      </c>
      <c r="F417">
        <v>29945</v>
      </c>
      <c r="G417">
        <v>50</v>
      </c>
      <c r="H417" s="8">
        <v>1590.000033</v>
      </c>
      <c r="I417">
        <v>550</v>
      </c>
    </row>
    <row r="418" spans="1:9">
      <c r="A418" s="6" t="s">
        <v>29</v>
      </c>
      <c r="B418" s="7">
        <v>44613</v>
      </c>
      <c r="C418" t="s">
        <v>61</v>
      </c>
      <c r="D418" t="s">
        <v>40</v>
      </c>
      <c r="E418" t="s">
        <v>58</v>
      </c>
      <c r="F418">
        <v>357856</v>
      </c>
      <c r="G418">
        <v>1500</v>
      </c>
      <c r="H418" s="8">
        <v>52970.00015</v>
      </c>
      <c r="I418">
        <v>900</v>
      </c>
    </row>
    <row r="419" spans="1:9">
      <c r="A419" s="6" t="s">
        <v>29</v>
      </c>
      <c r="B419" s="7">
        <v>44614</v>
      </c>
      <c r="C419" t="s">
        <v>61</v>
      </c>
      <c r="D419" t="s">
        <v>40</v>
      </c>
      <c r="E419" t="s">
        <v>58</v>
      </c>
      <c r="F419">
        <v>2080666</v>
      </c>
      <c r="G419">
        <v>10100</v>
      </c>
      <c r="H419" s="8">
        <v>360150.0015</v>
      </c>
      <c r="I419">
        <v>3450</v>
      </c>
    </row>
    <row r="420" spans="1:9">
      <c r="A420" s="6" t="s">
        <v>29</v>
      </c>
      <c r="B420" s="7">
        <v>44615</v>
      </c>
      <c r="C420" t="s">
        <v>61</v>
      </c>
      <c r="D420" t="s">
        <v>40</v>
      </c>
      <c r="E420" t="s">
        <v>58</v>
      </c>
      <c r="F420">
        <v>145999</v>
      </c>
      <c r="G420">
        <v>450</v>
      </c>
      <c r="H420" s="8">
        <v>16520.0001</v>
      </c>
      <c r="I420">
        <v>750</v>
      </c>
    </row>
    <row r="421" spans="1:9">
      <c r="A421" s="6" t="s">
        <v>29</v>
      </c>
      <c r="B421" s="7">
        <v>44616</v>
      </c>
      <c r="C421" t="s">
        <v>61</v>
      </c>
      <c r="D421" t="s">
        <v>40</v>
      </c>
      <c r="E421" t="s">
        <v>58</v>
      </c>
      <c r="F421">
        <v>32616</v>
      </c>
      <c r="G421">
        <v>50</v>
      </c>
      <c r="H421" s="8">
        <v>1539.999962</v>
      </c>
      <c r="I421">
        <v>500</v>
      </c>
    </row>
    <row r="422" spans="1:9">
      <c r="A422" s="6" t="s">
        <v>29</v>
      </c>
      <c r="B422" s="7">
        <v>44617</v>
      </c>
      <c r="C422" t="s">
        <v>61</v>
      </c>
      <c r="D422" t="s">
        <v>40</v>
      </c>
      <c r="E422" t="s">
        <v>58</v>
      </c>
      <c r="F422">
        <v>984521</v>
      </c>
      <c r="G422">
        <v>4750</v>
      </c>
      <c r="H422" s="8">
        <v>163899.9972</v>
      </c>
      <c r="I422">
        <v>2400</v>
      </c>
    </row>
    <row r="423" spans="1:9">
      <c r="A423" s="6" t="s">
        <v>29</v>
      </c>
      <c r="B423" s="7">
        <v>44618</v>
      </c>
      <c r="C423" t="s">
        <v>61</v>
      </c>
      <c r="D423" t="s">
        <v>40</v>
      </c>
      <c r="E423" t="s">
        <v>58</v>
      </c>
      <c r="F423">
        <v>880814</v>
      </c>
      <c r="G423">
        <v>6150</v>
      </c>
      <c r="H423" s="8">
        <v>210360.0006</v>
      </c>
      <c r="I423">
        <v>750</v>
      </c>
    </row>
    <row r="424" spans="1:9">
      <c r="A424" s="6" t="s">
        <v>29</v>
      </c>
      <c r="B424" s="7">
        <v>44619</v>
      </c>
      <c r="C424" t="s">
        <v>61</v>
      </c>
      <c r="D424" t="s">
        <v>40</v>
      </c>
      <c r="E424" t="s">
        <v>58</v>
      </c>
      <c r="F424">
        <v>182452</v>
      </c>
      <c r="G424">
        <v>1000</v>
      </c>
      <c r="H424" s="8">
        <v>35730.00026</v>
      </c>
      <c r="I424">
        <v>700</v>
      </c>
    </row>
    <row r="425" spans="1:9">
      <c r="A425" s="6" t="s">
        <v>29</v>
      </c>
      <c r="B425" s="7">
        <v>44620</v>
      </c>
      <c r="C425" t="s">
        <v>61</v>
      </c>
      <c r="D425" t="s">
        <v>40</v>
      </c>
      <c r="E425" t="s">
        <v>58</v>
      </c>
      <c r="F425">
        <v>894911</v>
      </c>
      <c r="G425">
        <v>6000</v>
      </c>
      <c r="H425" s="8">
        <v>215839.9994</v>
      </c>
      <c r="I425">
        <v>950</v>
      </c>
    </row>
    <row r="426" spans="1:9">
      <c r="A426" s="6" t="s">
        <v>29</v>
      </c>
      <c r="B426" s="7">
        <v>44621</v>
      </c>
      <c r="C426" t="s">
        <v>61</v>
      </c>
      <c r="D426" t="s">
        <v>40</v>
      </c>
      <c r="E426" t="s">
        <v>58</v>
      </c>
      <c r="F426">
        <v>31349</v>
      </c>
      <c r="G426">
        <v>100</v>
      </c>
      <c r="H426" s="8">
        <v>3800.000072</v>
      </c>
      <c r="I426">
        <v>450</v>
      </c>
    </row>
    <row r="427" spans="1:9">
      <c r="A427" s="6" t="s">
        <v>29</v>
      </c>
      <c r="B427" s="7">
        <v>44622</v>
      </c>
      <c r="C427" t="s">
        <v>61</v>
      </c>
      <c r="D427" t="s">
        <v>40</v>
      </c>
      <c r="E427" t="s">
        <v>58</v>
      </c>
      <c r="F427">
        <v>410310</v>
      </c>
      <c r="G427">
        <v>2750</v>
      </c>
      <c r="H427" s="8">
        <v>96800.00055</v>
      </c>
      <c r="I427">
        <v>550</v>
      </c>
    </row>
    <row r="428" spans="1:9">
      <c r="A428" s="6" t="s">
        <v>29</v>
      </c>
      <c r="B428" s="7">
        <v>44623</v>
      </c>
      <c r="C428" t="s">
        <v>61</v>
      </c>
      <c r="D428" t="s">
        <v>40</v>
      </c>
      <c r="E428" t="s">
        <v>58</v>
      </c>
      <c r="F428">
        <v>572450</v>
      </c>
      <c r="G428">
        <v>4450</v>
      </c>
      <c r="H428" s="8">
        <v>157329.998</v>
      </c>
      <c r="I428">
        <v>1000</v>
      </c>
    </row>
    <row r="429" spans="1:9">
      <c r="A429" s="6" t="s">
        <v>29</v>
      </c>
      <c r="B429" s="7">
        <v>44624</v>
      </c>
      <c r="C429" t="s">
        <v>61</v>
      </c>
      <c r="D429" t="s">
        <v>40</v>
      </c>
      <c r="E429" t="s">
        <v>58</v>
      </c>
      <c r="F429">
        <v>98759</v>
      </c>
      <c r="G429">
        <v>750</v>
      </c>
      <c r="H429" s="8">
        <v>26569.99946</v>
      </c>
      <c r="I429">
        <v>500</v>
      </c>
    </row>
    <row r="430" spans="1:9">
      <c r="A430" s="6" t="s">
        <v>29</v>
      </c>
      <c r="B430" s="7">
        <v>44625</v>
      </c>
      <c r="C430" t="s">
        <v>61</v>
      </c>
      <c r="D430" t="s">
        <v>40</v>
      </c>
      <c r="E430" t="s">
        <v>58</v>
      </c>
      <c r="F430">
        <v>345371</v>
      </c>
      <c r="G430">
        <v>2700</v>
      </c>
      <c r="H430" s="8">
        <v>93089.99991</v>
      </c>
      <c r="I430">
        <v>850</v>
      </c>
    </row>
    <row r="431" spans="1:9">
      <c r="A431" s="6" t="s">
        <v>29</v>
      </c>
      <c r="B431" s="7">
        <v>44626</v>
      </c>
      <c r="C431" t="s">
        <v>61</v>
      </c>
      <c r="D431" t="s">
        <v>40</v>
      </c>
      <c r="E431" t="s">
        <v>58</v>
      </c>
      <c r="F431">
        <v>323899</v>
      </c>
      <c r="G431">
        <v>2300</v>
      </c>
      <c r="H431" s="8">
        <v>78920.0002</v>
      </c>
      <c r="I431">
        <v>700</v>
      </c>
    </row>
    <row r="432" spans="1:9">
      <c r="A432" s="6" t="s">
        <v>29</v>
      </c>
      <c r="B432" s="7">
        <v>44627</v>
      </c>
      <c r="C432" t="s">
        <v>61</v>
      </c>
      <c r="D432" t="s">
        <v>40</v>
      </c>
      <c r="E432" t="s">
        <v>58</v>
      </c>
      <c r="F432">
        <v>399199</v>
      </c>
      <c r="G432">
        <v>2900</v>
      </c>
      <c r="H432" s="8">
        <v>103150.0002</v>
      </c>
      <c r="I432">
        <v>550</v>
      </c>
    </row>
    <row r="433" spans="1:9">
      <c r="A433" s="6" t="s">
        <v>29</v>
      </c>
      <c r="B433" s="7">
        <v>44628</v>
      </c>
      <c r="C433" t="s">
        <v>61</v>
      </c>
      <c r="D433" t="s">
        <v>40</v>
      </c>
      <c r="E433" t="s">
        <v>58</v>
      </c>
      <c r="F433">
        <v>171202</v>
      </c>
      <c r="G433">
        <v>1100</v>
      </c>
      <c r="H433" s="8">
        <v>36530.00021</v>
      </c>
      <c r="I433">
        <v>600</v>
      </c>
    </row>
    <row r="434" spans="1:9">
      <c r="A434" s="6" t="s">
        <v>29</v>
      </c>
      <c r="B434" s="7">
        <v>44629</v>
      </c>
      <c r="C434" t="s">
        <v>61</v>
      </c>
      <c r="D434" t="s">
        <v>40</v>
      </c>
      <c r="E434" t="s">
        <v>58</v>
      </c>
      <c r="F434">
        <v>128386</v>
      </c>
      <c r="G434">
        <v>750</v>
      </c>
      <c r="H434" s="8">
        <v>28850.00002</v>
      </c>
      <c r="I434">
        <v>550</v>
      </c>
    </row>
    <row r="435" spans="1:9">
      <c r="A435" s="6" t="s">
        <v>29</v>
      </c>
      <c r="B435" s="7">
        <v>44630</v>
      </c>
      <c r="C435" t="s">
        <v>61</v>
      </c>
      <c r="D435" t="s">
        <v>40</v>
      </c>
      <c r="E435" t="s">
        <v>58</v>
      </c>
      <c r="F435">
        <v>1034284</v>
      </c>
      <c r="G435">
        <v>7600</v>
      </c>
      <c r="H435" s="8">
        <v>257709.9986</v>
      </c>
      <c r="I435">
        <v>1850</v>
      </c>
    </row>
    <row r="436" spans="1:9">
      <c r="A436" s="6" t="s">
        <v>29</v>
      </c>
      <c r="B436" s="7">
        <v>44631</v>
      </c>
      <c r="C436" t="s">
        <v>61</v>
      </c>
      <c r="D436" t="s">
        <v>40</v>
      </c>
      <c r="E436" t="s">
        <v>58</v>
      </c>
      <c r="F436">
        <v>45923</v>
      </c>
      <c r="G436">
        <v>250</v>
      </c>
      <c r="H436" s="8">
        <v>7220.000148</v>
      </c>
      <c r="I436">
        <v>500</v>
      </c>
    </row>
    <row r="437" spans="1:9">
      <c r="A437" s="6" t="s">
        <v>29</v>
      </c>
      <c r="B437" s="7">
        <v>44632</v>
      </c>
      <c r="C437" t="s">
        <v>61</v>
      </c>
      <c r="D437" t="s">
        <v>40</v>
      </c>
      <c r="E437" t="s">
        <v>58</v>
      </c>
      <c r="F437">
        <v>40873</v>
      </c>
      <c r="G437">
        <v>200</v>
      </c>
      <c r="H437" s="8">
        <v>7899.999976</v>
      </c>
      <c r="I437">
        <v>500</v>
      </c>
    </row>
    <row r="438" spans="1:9">
      <c r="A438" s="6" t="s">
        <v>29</v>
      </c>
      <c r="B438" s="7">
        <v>44633</v>
      </c>
      <c r="C438" t="s">
        <v>61</v>
      </c>
      <c r="D438" t="s">
        <v>40</v>
      </c>
      <c r="E438" t="s">
        <v>58</v>
      </c>
      <c r="F438">
        <v>286553</v>
      </c>
      <c r="G438">
        <v>1700</v>
      </c>
      <c r="H438" s="8">
        <v>62060.00042</v>
      </c>
      <c r="I438">
        <v>600</v>
      </c>
    </row>
    <row r="439" spans="1:9">
      <c r="A439" s="6" t="s">
        <v>29</v>
      </c>
      <c r="B439" s="7">
        <v>44634</v>
      </c>
      <c r="C439" t="s">
        <v>61</v>
      </c>
      <c r="D439" t="s">
        <v>40</v>
      </c>
      <c r="E439" t="s">
        <v>58</v>
      </c>
      <c r="F439">
        <v>20618</v>
      </c>
      <c r="G439">
        <v>50</v>
      </c>
      <c r="H439" s="8">
        <v>2099.999905</v>
      </c>
      <c r="I439">
        <v>550</v>
      </c>
    </row>
    <row r="440" spans="1:9">
      <c r="A440" s="6" t="s">
        <v>29</v>
      </c>
      <c r="B440" s="7">
        <v>44635</v>
      </c>
      <c r="C440" t="s">
        <v>61</v>
      </c>
      <c r="D440" t="s">
        <v>40</v>
      </c>
      <c r="E440" t="s">
        <v>58</v>
      </c>
      <c r="F440">
        <v>83591</v>
      </c>
      <c r="G440">
        <v>350</v>
      </c>
      <c r="H440" s="8">
        <v>14140.00046</v>
      </c>
      <c r="I440">
        <v>600</v>
      </c>
    </row>
    <row r="441" spans="1:9">
      <c r="A441" s="6" t="s">
        <v>29</v>
      </c>
      <c r="B441" s="7">
        <v>44636</v>
      </c>
      <c r="C441" t="s">
        <v>61</v>
      </c>
      <c r="D441" t="s">
        <v>40</v>
      </c>
      <c r="E441" t="s">
        <v>58</v>
      </c>
      <c r="F441">
        <v>114923</v>
      </c>
      <c r="G441">
        <v>600</v>
      </c>
      <c r="H441" s="8">
        <v>23730.00026</v>
      </c>
      <c r="I441">
        <v>700</v>
      </c>
    </row>
    <row r="442" spans="1:9">
      <c r="A442" s="6" t="s">
        <v>29</v>
      </c>
      <c r="B442" s="7">
        <v>44637</v>
      </c>
      <c r="C442" t="s">
        <v>61</v>
      </c>
      <c r="D442" t="s">
        <v>40</v>
      </c>
      <c r="E442" t="s">
        <v>58</v>
      </c>
      <c r="F442">
        <v>25002</v>
      </c>
      <c r="G442">
        <v>50</v>
      </c>
      <c r="H442" s="8">
        <v>1710.000038</v>
      </c>
      <c r="I442">
        <v>450</v>
      </c>
    </row>
    <row r="443" spans="1:9">
      <c r="A443" s="6" t="s">
        <v>29</v>
      </c>
      <c r="B443" s="7">
        <v>44638</v>
      </c>
      <c r="C443" t="s">
        <v>61</v>
      </c>
      <c r="D443" t="s">
        <v>40</v>
      </c>
      <c r="E443" t="s">
        <v>58</v>
      </c>
      <c r="F443">
        <v>68905</v>
      </c>
      <c r="G443">
        <v>250</v>
      </c>
      <c r="H443" s="8">
        <v>9440.000057</v>
      </c>
      <c r="I443">
        <v>400</v>
      </c>
    </row>
    <row r="444" spans="1:9">
      <c r="A444" s="6" t="s">
        <v>29</v>
      </c>
      <c r="B444" s="7">
        <v>44639</v>
      </c>
      <c r="C444" t="s">
        <v>61</v>
      </c>
      <c r="D444" t="s">
        <v>40</v>
      </c>
      <c r="E444" t="s">
        <v>58</v>
      </c>
      <c r="F444">
        <v>169588</v>
      </c>
      <c r="G444">
        <v>800</v>
      </c>
      <c r="H444" s="8">
        <v>27799.99924</v>
      </c>
      <c r="I444">
        <v>450</v>
      </c>
    </row>
    <row r="445" spans="1:9">
      <c r="A445" s="6" t="s">
        <v>29</v>
      </c>
      <c r="B445" s="7">
        <v>44640</v>
      </c>
      <c r="C445" t="s">
        <v>61</v>
      </c>
      <c r="D445" t="s">
        <v>40</v>
      </c>
      <c r="E445" t="s">
        <v>58</v>
      </c>
      <c r="F445">
        <v>328991</v>
      </c>
      <c r="G445">
        <v>1750</v>
      </c>
      <c r="H445" s="8">
        <v>67650.00057</v>
      </c>
      <c r="I445">
        <v>750</v>
      </c>
    </row>
    <row r="446" spans="1:9">
      <c r="A446" s="6" t="s">
        <v>29</v>
      </c>
      <c r="B446" s="7">
        <v>44641</v>
      </c>
      <c r="C446" t="s">
        <v>61</v>
      </c>
      <c r="D446" t="s">
        <v>40</v>
      </c>
      <c r="E446" t="s">
        <v>58</v>
      </c>
      <c r="F446">
        <v>23198</v>
      </c>
      <c r="G446">
        <v>100</v>
      </c>
      <c r="H446" s="8">
        <v>2980.000019</v>
      </c>
      <c r="I446">
        <v>450</v>
      </c>
    </row>
    <row r="447" spans="1:9">
      <c r="A447" s="6" t="s">
        <v>29</v>
      </c>
      <c r="B447" s="7">
        <v>44642</v>
      </c>
      <c r="C447" t="s">
        <v>61</v>
      </c>
      <c r="D447" t="s">
        <v>40</v>
      </c>
      <c r="E447" t="s">
        <v>58</v>
      </c>
      <c r="F447">
        <v>26890</v>
      </c>
      <c r="G447">
        <v>100</v>
      </c>
      <c r="H447" s="8">
        <v>3240.00001</v>
      </c>
      <c r="I447">
        <v>500</v>
      </c>
    </row>
    <row r="448" spans="1:9">
      <c r="A448" s="6" t="s">
        <v>29</v>
      </c>
      <c r="B448" s="7">
        <v>44643</v>
      </c>
      <c r="C448" t="s">
        <v>61</v>
      </c>
      <c r="D448" t="s">
        <v>40</v>
      </c>
      <c r="E448" t="s">
        <v>58</v>
      </c>
      <c r="F448">
        <v>221695</v>
      </c>
      <c r="G448">
        <v>1550</v>
      </c>
      <c r="H448" s="8">
        <v>52260.00011</v>
      </c>
      <c r="I448">
        <v>750</v>
      </c>
    </row>
    <row r="449" spans="1:9">
      <c r="A449" s="6" t="s">
        <v>29</v>
      </c>
      <c r="B449" s="7">
        <v>44644</v>
      </c>
      <c r="C449" t="s">
        <v>61</v>
      </c>
      <c r="D449" t="s">
        <v>40</v>
      </c>
      <c r="E449" t="s">
        <v>58</v>
      </c>
      <c r="F449">
        <v>88443</v>
      </c>
      <c r="G449">
        <v>350</v>
      </c>
      <c r="H449" s="8">
        <v>13040.0002</v>
      </c>
      <c r="I449">
        <v>450</v>
      </c>
    </row>
    <row r="450" spans="1:9">
      <c r="A450" s="6" t="s">
        <v>29</v>
      </c>
      <c r="B450" s="7">
        <v>44645</v>
      </c>
      <c r="C450" t="s">
        <v>61</v>
      </c>
      <c r="D450" t="s">
        <v>40</v>
      </c>
      <c r="E450" t="s">
        <v>58</v>
      </c>
      <c r="F450">
        <v>187856</v>
      </c>
      <c r="G450">
        <v>1150</v>
      </c>
      <c r="H450" s="8">
        <v>38389.99975</v>
      </c>
      <c r="I450">
        <v>700</v>
      </c>
    </row>
    <row r="451" spans="1:9">
      <c r="A451" s="6" t="s">
        <v>29</v>
      </c>
      <c r="B451" s="7">
        <v>44646</v>
      </c>
      <c r="C451" t="s">
        <v>61</v>
      </c>
      <c r="D451" t="s">
        <v>40</v>
      </c>
      <c r="E451" t="s">
        <v>58</v>
      </c>
      <c r="F451">
        <v>570699</v>
      </c>
      <c r="G451">
        <v>4000</v>
      </c>
      <c r="H451" s="8">
        <v>138769.9997</v>
      </c>
      <c r="I451">
        <v>950</v>
      </c>
    </row>
    <row r="452" spans="1:9">
      <c r="A452" s="6" t="s">
        <v>29</v>
      </c>
      <c r="B452" s="7">
        <v>44647</v>
      </c>
      <c r="C452" t="s">
        <v>61</v>
      </c>
      <c r="D452" t="s">
        <v>40</v>
      </c>
      <c r="E452" t="s">
        <v>58</v>
      </c>
      <c r="F452">
        <v>1063508</v>
      </c>
      <c r="G452">
        <v>7250</v>
      </c>
      <c r="H452" s="8">
        <v>260380.0013</v>
      </c>
      <c r="I452">
        <v>1850</v>
      </c>
    </row>
    <row r="453" spans="1:9">
      <c r="A453" s="6" t="s">
        <v>29</v>
      </c>
      <c r="B453" s="7">
        <v>44648</v>
      </c>
      <c r="C453" t="s">
        <v>61</v>
      </c>
      <c r="D453" t="s">
        <v>40</v>
      </c>
      <c r="E453" t="s">
        <v>58</v>
      </c>
      <c r="F453">
        <v>50523</v>
      </c>
      <c r="G453">
        <v>300</v>
      </c>
      <c r="H453" s="8">
        <v>8549.999952</v>
      </c>
      <c r="I453">
        <v>450</v>
      </c>
    </row>
    <row r="454" spans="1:9">
      <c r="A454" s="6" t="s">
        <v>29</v>
      </c>
      <c r="B454" s="7">
        <v>44649</v>
      </c>
      <c r="C454" t="s">
        <v>61</v>
      </c>
      <c r="D454" t="s">
        <v>40</v>
      </c>
      <c r="E454" t="s">
        <v>58</v>
      </c>
      <c r="F454">
        <v>87935</v>
      </c>
      <c r="G454">
        <v>450</v>
      </c>
      <c r="H454" s="8">
        <v>15630.00023</v>
      </c>
      <c r="I454">
        <v>450</v>
      </c>
    </row>
    <row r="455" spans="1:9">
      <c r="A455" s="6" t="s">
        <v>29</v>
      </c>
      <c r="B455" s="7">
        <v>44650</v>
      </c>
      <c r="C455" t="s">
        <v>61</v>
      </c>
      <c r="D455" t="s">
        <v>40</v>
      </c>
      <c r="E455" t="s">
        <v>58</v>
      </c>
      <c r="F455">
        <v>278225</v>
      </c>
      <c r="G455">
        <v>1650</v>
      </c>
      <c r="H455" s="8">
        <v>60199.99957</v>
      </c>
      <c r="I455">
        <v>550</v>
      </c>
    </row>
    <row r="456" spans="1:9">
      <c r="A456" s="6" t="s">
        <v>29</v>
      </c>
      <c r="B456" s="7">
        <v>44651</v>
      </c>
      <c r="C456" t="s">
        <v>61</v>
      </c>
      <c r="D456" t="s">
        <v>40</v>
      </c>
      <c r="E456" t="s">
        <v>58</v>
      </c>
      <c r="F456">
        <v>209461</v>
      </c>
      <c r="G456">
        <v>1000</v>
      </c>
      <c r="H456" s="8">
        <v>34190.00006</v>
      </c>
      <c r="I456">
        <v>450</v>
      </c>
    </row>
    <row r="457" spans="1:9">
      <c r="A457" s="6" t="s">
        <v>29</v>
      </c>
      <c r="B457" s="7">
        <v>44652</v>
      </c>
      <c r="C457" t="s">
        <v>61</v>
      </c>
      <c r="D457" t="s">
        <v>40</v>
      </c>
      <c r="E457" t="s">
        <v>58</v>
      </c>
      <c r="F457">
        <v>26316</v>
      </c>
      <c r="G457">
        <v>100</v>
      </c>
      <c r="H457" s="8">
        <v>3240.00001</v>
      </c>
      <c r="I457">
        <v>600</v>
      </c>
    </row>
    <row r="458" spans="1:9">
      <c r="A458" s="6" t="s">
        <v>29</v>
      </c>
      <c r="B458" s="7">
        <v>44653</v>
      </c>
      <c r="C458" t="s">
        <v>61</v>
      </c>
      <c r="D458" t="s">
        <v>40</v>
      </c>
      <c r="E458" t="s">
        <v>58</v>
      </c>
      <c r="F458">
        <v>41030</v>
      </c>
      <c r="G458">
        <v>150</v>
      </c>
      <c r="H458" s="8">
        <v>5140.000105</v>
      </c>
      <c r="I458">
        <v>550</v>
      </c>
    </row>
    <row r="459" spans="1:9">
      <c r="A459" s="6" t="s">
        <v>29</v>
      </c>
      <c r="B459" s="7">
        <v>44654</v>
      </c>
      <c r="C459" t="s">
        <v>61</v>
      </c>
      <c r="D459" t="s">
        <v>40</v>
      </c>
      <c r="E459" t="s">
        <v>58</v>
      </c>
      <c r="F459">
        <v>876671</v>
      </c>
      <c r="G459">
        <v>6000</v>
      </c>
      <c r="H459" s="8">
        <v>216559.9982</v>
      </c>
      <c r="I459">
        <v>1700</v>
      </c>
    </row>
    <row r="460" spans="1:9">
      <c r="A460" s="6" t="s">
        <v>29</v>
      </c>
      <c r="B460" s="7">
        <v>44655</v>
      </c>
      <c r="C460" t="s">
        <v>61</v>
      </c>
      <c r="D460" t="s">
        <v>40</v>
      </c>
      <c r="E460" t="s">
        <v>58</v>
      </c>
      <c r="F460">
        <v>399392</v>
      </c>
      <c r="G460">
        <v>2650</v>
      </c>
      <c r="H460" s="8">
        <v>93070.00041</v>
      </c>
      <c r="I460">
        <v>650</v>
      </c>
    </row>
    <row r="461" spans="1:9">
      <c r="A461" s="6" t="s">
        <v>29</v>
      </c>
      <c r="B461" s="7">
        <v>44656</v>
      </c>
      <c r="C461" t="s">
        <v>61</v>
      </c>
      <c r="D461" t="s">
        <v>40</v>
      </c>
      <c r="E461" t="s">
        <v>58</v>
      </c>
      <c r="F461">
        <v>283858</v>
      </c>
      <c r="G461">
        <v>1500</v>
      </c>
      <c r="H461" s="8">
        <v>56059.99923</v>
      </c>
      <c r="I461">
        <v>450</v>
      </c>
    </row>
    <row r="462" spans="1:9">
      <c r="A462" s="6" t="s">
        <v>29</v>
      </c>
      <c r="B462" s="7">
        <v>44657</v>
      </c>
      <c r="C462" t="s">
        <v>61</v>
      </c>
      <c r="D462" t="s">
        <v>40</v>
      </c>
      <c r="E462" t="s">
        <v>58</v>
      </c>
      <c r="F462">
        <v>260699</v>
      </c>
      <c r="G462">
        <v>1550</v>
      </c>
      <c r="H462" s="8">
        <v>54099.99871</v>
      </c>
      <c r="I462">
        <v>800</v>
      </c>
    </row>
    <row r="463" spans="1:9">
      <c r="A463" s="6" t="s">
        <v>29</v>
      </c>
      <c r="B463" s="7">
        <v>44658</v>
      </c>
      <c r="C463" t="s">
        <v>61</v>
      </c>
      <c r="D463" t="s">
        <v>40</v>
      </c>
      <c r="E463" t="s">
        <v>58</v>
      </c>
      <c r="F463">
        <v>57781</v>
      </c>
      <c r="G463">
        <v>250</v>
      </c>
      <c r="H463" s="8">
        <v>7800.000072</v>
      </c>
      <c r="I463">
        <v>500</v>
      </c>
    </row>
    <row r="464" spans="1:9">
      <c r="A464" s="6" t="s">
        <v>29</v>
      </c>
      <c r="B464" s="7">
        <v>44659</v>
      </c>
      <c r="C464" t="s">
        <v>61</v>
      </c>
      <c r="D464" t="s">
        <v>40</v>
      </c>
      <c r="E464" t="s">
        <v>58</v>
      </c>
      <c r="F464">
        <v>38757</v>
      </c>
      <c r="G464">
        <v>150</v>
      </c>
      <c r="H464" s="8">
        <v>5220.000029</v>
      </c>
      <c r="I464">
        <v>450</v>
      </c>
    </row>
    <row r="465" spans="1:9">
      <c r="A465" s="6" t="s">
        <v>29</v>
      </c>
      <c r="B465" s="7">
        <v>44660</v>
      </c>
      <c r="C465" t="s">
        <v>61</v>
      </c>
      <c r="D465" t="s">
        <v>40</v>
      </c>
      <c r="E465" t="s">
        <v>58</v>
      </c>
      <c r="F465">
        <v>1392288</v>
      </c>
      <c r="G465">
        <v>10300</v>
      </c>
      <c r="H465" s="8">
        <v>358550.0029</v>
      </c>
      <c r="I465">
        <v>2300</v>
      </c>
    </row>
    <row r="466" spans="1:9">
      <c r="A466" s="6" t="s">
        <v>29</v>
      </c>
      <c r="B466" s="7">
        <v>44661</v>
      </c>
      <c r="C466" t="s">
        <v>61</v>
      </c>
      <c r="D466" t="s">
        <v>40</v>
      </c>
      <c r="E466" t="s">
        <v>58</v>
      </c>
      <c r="F466">
        <v>1109387</v>
      </c>
      <c r="G466">
        <v>7950</v>
      </c>
      <c r="H466" s="8">
        <v>280989.9995</v>
      </c>
      <c r="I466">
        <v>1150</v>
      </c>
    </row>
    <row r="467" spans="1:9">
      <c r="A467" s="6" t="s">
        <v>29</v>
      </c>
      <c r="B467" s="7">
        <v>44662</v>
      </c>
      <c r="C467" t="s">
        <v>61</v>
      </c>
      <c r="D467" t="s">
        <v>40</v>
      </c>
      <c r="E467" t="s">
        <v>58</v>
      </c>
      <c r="F467">
        <v>581281</v>
      </c>
      <c r="G467">
        <v>3250</v>
      </c>
      <c r="H467" s="8">
        <v>115120.0008</v>
      </c>
      <c r="I467">
        <v>1150</v>
      </c>
    </row>
    <row r="468" spans="1:9">
      <c r="A468" s="6" t="s">
        <v>29</v>
      </c>
      <c r="B468" s="7">
        <v>44663</v>
      </c>
      <c r="C468" t="s">
        <v>61</v>
      </c>
      <c r="D468" t="s">
        <v>40</v>
      </c>
      <c r="E468" t="s">
        <v>58</v>
      </c>
      <c r="F468">
        <v>1048861</v>
      </c>
      <c r="G468">
        <v>6400</v>
      </c>
      <c r="H468" s="8">
        <v>219770.002</v>
      </c>
      <c r="I468">
        <v>1900</v>
      </c>
    </row>
    <row r="469" spans="1:9">
      <c r="A469" s="6" t="s">
        <v>29</v>
      </c>
      <c r="B469" s="7">
        <v>44664</v>
      </c>
      <c r="C469" t="s">
        <v>61</v>
      </c>
      <c r="D469" t="s">
        <v>40</v>
      </c>
      <c r="E469" t="s">
        <v>58</v>
      </c>
      <c r="F469">
        <v>297452</v>
      </c>
      <c r="G469">
        <v>1500</v>
      </c>
      <c r="H469" s="8">
        <v>52019.99986</v>
      </c>
      <c r="I469">
        <v>650</v>
      </c>
    </row>
    <row r="470" spans="1:9">
      <c r="A470" s="6" t="s">
        <v>29</v>
      </c>
      <c r="B470" s="7">
        <v>44665</v>
      </c>
      <c r="C470" t="s">
        <v>61</v>
      </c>
      <c r="D470" t="s">
        <v>40</v>
      </c>
      <c r="E470" t="s">
        <v>58</v>
      </c>
      <c r="F470">
        <v>227925</v>
      </c>
      <c r="G470">
        <v>1100</v>
      </c>
      <c r="H470" s="8">
        <v>35309.99994</v>
      </c>
      <c r="I470">
        <v>2100</v>
      </c>
    </row>
    <row r="471" spans="1:9">
      <c r="A471" s="6" t="s">
        <v>29</v>
      </c>
      <c r="B471" s="7">
        <v>44666</v>
      </c>
      <c r="C471" t="s">
        <v>61</v>
      </c>
      <c r="D471" t="s">
        <v>40</v>
      </c>
      <c r="E471" t="s">
        <v>58</v>
      </c>
      <c r="F471">
        <v>374175</v>
      </c>
      <c r="G471">
        <v>1900</v>
      </c>
      <c r="H471" s="8">
        <v>63320.00101</v>
      </c>
      <c r="I471">
        <v>1000</v>
      </c>
    </row>
    <row r="472" spans="1:9">
      <c r="A472" s="6" t="s">
        <v>29</v>
      </c>
      <c r="B472" s="7">
        <v>44667</v>
      </c>
      <c r="C472" t="s">
        <v>61</v>
      </c>
      <c r="D472" t="s">
        <v>40</v>
      </c>
      <c r="E472" t="s">
        <v>58</v>
      </c>
      <c r="F472">
        <v>223586</v>
      </c>
      <c r="G472">
        <v>1600</v>
      </c>
      <c r="H472" s="8">
        <v>54240.00037</v>
      </c>
      <c r="I472">
        <v>400</v>
      </c>
    </row>
    <row r="473" spans="1:9">
      <c r="A473" s="6" t="s">
        <v>29</v>
      </c>
      <c r="B473" s="7">
        <v>44668</v>
      </c>
      <c r="C473" t="s">
        <v>61</v>
      </c>
      <c r="D473" t="s">
        <v>40</v>
      </c>
      <c r="E473" t="s">
        <v>58</v>
      </c>
      <c r="F473">
        <v>283170</v>
      </c>
      <c r="G473">
        <v>1950</v>
      </c>
      <c r="H473" s="8">
        <v>65229.99996</v>
      </c>
      <c r="I473">
        <v>550</v>
      </c>
    </row>
    <row r="474" spans="1:9">
      <c r="A474" s="6" t="s">
        <v>29</v>
      </c>
      <c r="B474" s="7">
        <v>44669</v>
      </c>
      <c r="C474" t="s">
        <v>61</v>
      </c>
      <c r="D474" t="s">
        <v>40</v>
      </c>
      <c r="E474" t="s">
        <v>58</v>
      </c>
      <c r="F474">
        <v>41636</v>
      </c>
      <c r="G474">
        <v>150</v>
      </c>
      <c r="H474" s="8">
        <v>4210.000038</v>
      </c>
      <c r="I474">
        <v>400</v>
      </c>
    </row>
    <row r="475" spans="1:9">
      <c r="A475" s="6" t="s">
        <v>29</v>
      </c>
      <c r="B475" s="7">
        <v>44670</v>
      </c>
      <c r="C475" t="s">
        <v>61</v>
      </c>
      <c r="D475" t="s">
        <v>40</v>
      </c>
      <c r="E475" t="s">
        <v>58</v>
      </c>
      <c r="F475">
        <v>198658</v>
      </c>
      <c r="G475">
        <v>1500</v>
      </c>
      <c r="H475" s="8">
        <v>48609.99978</v>
      </c>
      <c r="I475">
        <v>850</v>
      </c>
    </row>
    <row r="476" spans="1:9">
      <c r="A476" s="6" t="s">
        <v>29</v>
      </c>
      <c r="B476" s="7">
        <v>44671</v>
      </c>
      <c r="C476" t="s">
        <v>61</v>
      </c>
      <c r="D476" t="s">
        <v>40</v>
      </c>
      <c r="E476" t="s">
        <v>58</v>
      </c>
      <c r="F476">
        <v>100596</v>
      </c>
      <c r="G476">
        <v>500</v>
      </c>
      <c r="H476" s="8">
        <v>13919.99972</v>
      </c>
      <c r="I476">
        <v>700</v>
      </c>
    </row>
    <row r="477" spans="1:9">
      <c r="A477" s="6" t="s">
        <v>29</v>
      </c>
      <c r="B477" s="7">
        <v>44672</v>
      </c>
      <c r="C477" t="s">
        <v>61</v>
      </c>
      <c r="D477" t="s">
        <v>40</v>
      </c>
      <c r="E477" t="s">
        <v>58</v>
      </c>
      <c r="F477">
        <v>64020</v>
      </c>
      <c r="G477">
        <v>250</v>
      </c>
      <c r="H477" s="8">
        <v>11059.9997</v>
      </c>
      <c r="I477">
        <v>450</v>
      </c>
    </row>
    <row r="478" spans="1:9">
      <c r="A478" s="6" t="s">
        <v>29</v>
      </c>
      <c r="B478" s="7">
        <v>44673</v>
      </c>
      <c r="C478" t="s">
        <v>61</v>
      </c>
      <c r="D478" t="s">
        <v>40</v>
      </c>
      <c r="E478" t="s">
        <v>58</v>
      </c>
      <c r="F478">
        <v>404866</v>
      </c>
      <c r="G478">
        <v>2150</v>
      </c>
      <c r="H478" s="8">
        <v>87420.00079</v>
      </c>
      <c r="I478">
        <v>600</v>
      </c>
    </row>
    <row r="479" spans="1:9">
      <c r="A479" s="6" t="s">
        <v>29</v>
      </c>
      <c r="B479" s="7">
        <v>44674</v>
      </c>
      <c r="C479" t="s">
        <v>61</v>
      </c>
      <c r="D479" t="s">
        <v>40</v>
      </c>
      <c r="E479" t="s">
        <v>58</v>
      </c>
      <c r="F479">
        <v>22256</v>
      </c>
      <c r="G479">
        <v>50</v>
      </c>
      <c r="H479" s="8">
        <v>1659.999967</v>
      </c>
      <c r="I479">
        <v>500</v>
      </c>
    </row>
    <row r="480" spans="1:9">
      <c r="A480" s="6" t="s">
        <v>29</v>
      </c>
      <c r="B480" s="7">
        <v>44675</v>
      </c>
      <c r="C480" t="s">
        <v>61</v>
      </c>
      <c r="D480" t="s">
        <v>40</v>
      </c>
      <c r="E480" t="s">
        <v>58</v>
      </c>
      <c r="F480">
        <v>57690</v>
      </c>
      <c r="G480">
        <v>200</v>
      </c>
      <c r="H480" s="8">
        <v>6740.00001</v>
      </c>
      <c r="I480">
        <v>450</v>
      </c>
    </row>
    <row r="481" spans="1:9">
      <c r="A481" s="6" t="s">
        <v>29</v>
      </c>
      <c r="B481" s="7">
        <v>44676</v>
      </c>
      <c r="C481" t="s">
        <v>61</v>
      </c>
      <c r="D481" t="s">
        <v>40</v>
      </c>
      <c r="E481" t="s">
        <v>58</v>
      </c>
      <c r="F481">
        <v>24952</v>
      </c>
      <c r="G481">
        <v>250</v>
      </c>
      <c r="H481" s="8">
        <v>8220.000267</v>
      </c>
      <c r="I481">
        <v>650</v>
      </c>
    </row>
    <row r="482" spans="1:9">
      <c r="A482" s="6" t="s">
        <v>29</v>
      </c>
      <c r="B482" s="7">
        <v>44677</v>
      </c>
      <c r="C482" t="s">
        <v>61</v>
      </c>
      <c r="D482" t="s">
        <v>40</v>
      </c>
      <c r="E482" t="s">
        <v>58</v>
      </c>
      <c r="F482">
        <v>38900</v>
      </c>
      <c r="G482">
        <v>150</v>
      </c>
      <c r="H482" s="8">
        <v>5580.000043</v>
      </c>
      <c r="I482">
        <v>450</v>
      </c>
    </row>
    <row r="483" spans="1:9">
      <c r="A483" s="6" t="s">
        <v>29</v>
      </c>
      <c r="B483" s="7">
        <v>44678</v>
      </c>
      <c r="C483" t="s">
        <v>61</v>
      </c>
      <c r="D483" t="s">
        <v>40</v>
      </c>
      <c r="E483" t="s">
        <v>58</v>
      </c>
      <c r="F483">
        <v>53520</v>
      </c>
      <c r="G483">
        <v>300</v>
      </c>
      <c r="H483" s="8">
        <v>9229.9999</v>
      </c>
      <c r="I483">
        <v>500</v>
      </c>
    </row>
    <row r="484" spans="1:9">
      <c r="A484" s="6" t="s">
        <v>29</v>
      </c>
      <c r="B484" s="7">
        <v>44679</v>
      </c>
      <c r="C484" t="s">
        <v>61</v>
      </c>
      <c r="D484" t="s">
        <v>40</v>
      </c>
      <c r="E484" t="s">
        <v>58</v>
      </c>
      <c r="F484">
        <v>181683</v>
      </c>
      <c r="G484">
        <v>1000</v>
      </c>
      <c r="H484" s="8">
        <v>34229.99972</v>
      </c>
      <c r="I484">
        <v>550</v>
      </c>
    </row>
    <row r="485" spans="1:9">
      <c r="A485" s="6" t="s">
        <v>29</v>
      </c>
      <c r="B485" s="7">
        <v>44680</v>
      </c>
      <c r="C485" t="s">
        <v>61</v>
      </c>
      <c r="D485" t="s">
        <v>40</v>
      </c>
      <c r="E485" t="s">
        <v>58</v>
      </c>
      <c r="F485">
        <v>29185</v>
      </c>
      <c r="G485">
        <v>100</v>
      </c>
      <c r="H485" s="8">
        <v>3149.999976</v>
      </c>
      <c r="I485">
        <v>450</v>
      </c>
    </row>
    <row r="486" spans="1:9">
      <c r="A486" s="6" t="s">
        <v>29</v>
      </c>
      <c r="B486" s="7">
        <v>44681</v>
      </c>
      <c r="C486" t="s">
        <v>61</v>
      </c>
      <c r="D486" t="s">
        <v>40</v>
      </c>
      <c r="E486" t="s">
        <v>58</v>
      </c>
      <c r="F486">
        <v>105047</v>
      </c>
      <c r="G486">
        <v>650</v>
      </c>
      <c r="H486" s="8">
        <v>20209.9994</v>
      </c>
      <c r="I486">
        <v>600</v>
      </c>
    </row>
    <row r="487" spans="1:9">
      <c r="A487" s="6" t="s">
        <v>29</v>
      </c>
      <c r="B487" s="7">
        <v>44682</v>
      </c>
      <c r="C487" t="s">
        <v>61</v>
      </c>
      <c r="D487" t="s">
        <v>40</v>
      </c>
      <c r="E487" t="s">
        <v>58</v>
      </c>
      <c r="F487">
        <v>287976</v>
      </c>
      <c r="G487">
        <v>1550</v>
      </c>
      <c r="H487" s="8">
        <v>59439.99982</v>
      </c>
      <c r="I487">
        <v>650</v>
      </c>
    </row>
    <row r="488" spans="1:9">
      <c r="A488" s="6" t="s">
        <v>29</v>
      </c>
      <c r="B488" s="7">
        <v>44683</v>
      </c>
      <c r="C488" t="s">
        <v>61</v>
      </c>
      <c r="D488" t="s">
        <v>40</v>
      </c>
      <c r="E488" t="s">
        <v>58</v>
      </c>
      <c r="F488">
        <v>212175</v>
      </c>
      <c r="G488">
        <v>1100</v>
      </c>
      <c r="H488" s="8">
        <v>38589.99968</v>
      </c>
      <c r="I488">
        <v>500</v>
      </c>
    </row>
    <row r="489" spans="1:9">
      <c r="A489" s="6" t="s">
        <v>29</v>
      </c>
      <c r="B489" s="7">
        <v>44684</v>
      </c>
      <c r="C489" t="s">
        <v>61</v>
      </c>
      <c r="D489" t="s">
        <v>40</v>
      </c>
      <c r="E489" t="s">
        <v>58</v>
      </c>
      <c r="F489">
        <v>124005</v>
      </c>
      <c r="G489">
        <v>550</v>
      </c>
      <c r="H489" s="8">
        <v>21849.99979</v>
      </c>
      <c r="I489">
        <v>650</v>
      </c>
    </row>
    <row r="490" spans="1:9">
      <c r="A490" s="6" t="s">
        <v>29</v>
      </c>
      <c r="B490" s="7">
        <v>44685</v>
      </c>
      <c r="C490" t="s">
        <v>61</v>
      </c>
      <c r="D490" t="s">
        <v>40</v>
      </c>
      <c r="E490" t="s">
        <v>58</v>
      </c>
      <c r="F490">
        <v>20423</v>
      </c>
      <c r="G490">
        <v>50</v>
      </c>
      <c r="H490" s="8">
        <v>1960.000038</v>
      </c>
      <c r="I490">
        <v>450</v>
      </c>
    </row>
    <row r="491" spans="1:9">
      <c r="A491" s="6" t="s">
        <v>29</v>
      </c>
      <c r="B491" s="7">
        <v>44686</v>
      </c>
      <c r="C491" t="s">
        <v>61</v>
      </c>
      <c r="D491" t="s">
        <v>40</v>
      </c>
      <c r="E491" t="s">
        <v>58</v>
      </c>
      <c r="F491">
        <v>103001</v>
      </c>
      <c r="G491">
        <v>700</v>
      </c>
      <c r="H491" s="8">
        <v>22320.00005</v>
      </c>
      <c r="I491">
        <v>450</v>
      </c>
    </row>
    <row r="492" spans="1:9">
      <c r="A492" s="6" t="s">
        <v>29</v>
      </c>
      <c r="B492" s="7">
        <v>44687</v>
      </c>
      <c r="C492" t="s">
        <v>61</v>
      </c>
      <c r="D492" t="s">
        <v>40</v>
      </c>
      <c r="E492" t="s">
        <v>58</v>
      </c>
      <c r="F492">
        <v>447420</v>
      </c>
      <c r="G492">
        <v>3300</v>
      </c>
      <c r="H492" s="8">
        <v>110239.9991</v>
      </c>
      <c r="I492">
        <v>850</v>
      </c>
    </row>
    <row r="493" spans="1:9">
      <c r="A493" s="6" t="s">
        <v>29</v>
      </c>
      <c r="B493" s="7">
        <v>44688</v>
      </c>
      <c r="C493" t="s">
        <v>61</v>
      </c>
      <c r="D493" t="s">
        <v>40</v>
      </c>
      <c r="E493" t="s">
        <v>58</v>
      </c>
      <c r="F493">
        <v>156101</v>
      </c>
      <c r="G493">
        <v>950</v>
      </c>
      <c r="H493" s="8">
        <v>29750.00048</v>
      </c>
      <c r="I493">
        <v>600</v>
      </c>
    </row>
    <row r="494" spans="1:9">
      <c r="A494" s="6" t="s">
        <v>29</v>
      </c>
      <c r="B494" s="7">
        <v>44689</v>
      </c>
      <c r="C494" t="s">
        <v>61</v>
      </c>
      <c r="D494" t="s">
        <v>40</v>
      </c>
      <c r="E494" t="s">
        <v>58</v>
      </c>
      <c r="F494">
        <v>93015</v>
      </c>
      <c r="G494">
        <v>600</v>
      </c>
      <c r="H494" s="8">
        <v>18470.00015</v>
      </c>
      <c r="I494">
        <v>450</v>
      </c>
    </row>
    <row r="495" spans="1:9">
      <c r="A495" s="6" t="s">
        <v>29</v>
      </c>
      <c r="B495" s="7">
        <v>44690</v>
      </c>
      <c r="C495" t="s">
        <v>61</v>
      </c>
      <c r="D495" t="s">
        <v>40</v>
      </c>
      <c r="E495" t="s">
        <v>58</v>
      </c>
      <c r="F495">
        <v>145398</v>
      </c>
      <c r="G495">
        <v>1150</v>
      </c>
      <c r="H495" s="8">
        <v>36240.00025</v>
      </c>
      <c r="I495">
        <v>450</v>
      </c>
    </row>
    <row r="496" spans="1:9">
      <c r="A496" s="6" t="s">
        <v>29</v>
      </c>
      <c r="B496" s="7">
        <v>44691</v>
      </c>
      <c r="C496" t="s">
        <v>61</v>
      </c>
      <c r="D496" t="s">
        <v>40</v>
      </c>
      <c r="E496" t="s">
        <v>58</v>
      </c>
      <c r="F496">
        <v>296413</v>
      </c>
      <c r="G496">
        <v>2500</v>
      </c>
      <c r="H496" s="8">
        <v>76439.99958</v>
      </c>
      <c r="I496">
        <v>600</v>
      </c>
    </row>
    <row r="497" spans="1:9">
      <c r="A497" s="6" t="s">
        <v>29</v>
      </c>
      <c r="B497" s="7">
        <v>44692</v>
      </c>
      <c r="C497" t="s">
        <v>61</v>
      </c>
      <c r="D497" t="s">
        <v>40</v>
      </c>
      <c r="E497" t="s">
        <v>58</v>
      </c>
      <c r="F497">
        <v>63785</v>
      </c>
      <c r="G497">
        <v>350</v>
      </c>
      <c r="H497" s="8">
        <v>11800.00019</v>
      </c>
      <c r="I497">
        <v>800</v>
      </c>
    </row>
    <row r="498" spans="1:9">
      <c r="A498" s="6" t="s">
        <v>29</v>
      </c>
      <c r="B498" s="7">
        <v>44693</v>
      </c>
      <c r="C498" t="s">
        <v>61</v>
      </c>
      <c r="D498" t="s">
        <v>40</v>
      </c>
      <c r="E498" t="s">
        <v>58</v>
      </c>
      <c r="F498">
        <v>118522</v>
      </c>
      <c r="G498">
        <v>700</v>
      </c>
      <c r="H498" s="8">
        <v>26819.99981</v>
      </c>
      <c r="I498">
        <v>550</v>
      </c>
    </row>
    <row r="499" spans="1:9">
      <c r="A499" s="6" t="s">
        <v>29</v>
      </c>
      <c r="B499" s="7">
        <v>44694</v>
      </c>
      <c r="C499" t="s">
        <v>61</v>
      </c>
      <c r="D499" t="s">
        <v>40</v>
      </c>
      <c r="E499" t="s">
        <v>58</v>
      </c>
      <c r="F499">
        <v>240123</v>
      </c>
      <c r="G499">
        <v>1900</v>
      </c>
      <c r="H499" s="8">
        <v>65670.00115</v>
      </c>
      <c r="I499">
        <v>850</v>
      </c>
    </row>
    <row r="500" spans="1:9">
      <c r="A500" s="6" t="s">
        <v>29</v>
      </c>
      <c r="B500" s="7">
        <v>44695</v>
      </c>
      <c r="C500" t="s">
        <v>61</v>
      </c>
      <c r="D500" t="s">
        <v>40</v>
      </c>
      <c r="E500" t="s">
        <v>58</v>
      </c>
      <c r="F500">
        <v>169108</v>
      </c>
      <c r="G500">
        <v>1000</v>
      </c>
      <c r="H500" s="8">
        <v>32240.00025</v>
      </c>
      <c r="I500">
        <v>550</v>
      </c>
    </row>
    <row r="501" spans="1:9">
      <c r="A501" s="6" t="s">
        <v>29</v>
      </c>
      <c r="B501" s="7">
        <v>44696</v>
      </c>
      <c r="C501" t="s">
        <v>61</v>
      </c>
      <c r="D501" t="s">
        <v>40</v>
      </c>
      <c r="E501" t="s">
        <v>58</v>
      </c>
      <c r="F501">
        <v>1044442</v>
      </c>
      <c r="G501">
        <v>7100</v>
      </c>
      <c r="H501" s="8">
        <v>245599.9999</v>
      </c>
      <c r="I501">
        <v>1900</v>
      </c>
    </row>
    <row r="502" spans="1:9">
      <c r="A502" s="6" t="s">
        <v>29</v>
      </c>
      <c r="B502" s="7">
        <v>44697</v>
      </c>
      <c r="C502" t="s">
        <v>61</v>
      </c>
      <c r="D502" t="s">
        <v>40</v>
      </c>
      <c r="E502" t="s">
        <v>58</v>
      </c>
      <c r="F502">
        <v>93891</v>
      </c>
      <c r="G502">
        <v>550</v>
      </c>
      <c r="H502" s="8">
        <v>17640.0001</v>
      </c>
      <c r="I502">
        <v>800</v>
      </c>
    </row>
    <row r="503" spans="1:9">
      <c r="A503" s="6" t="s">
        <v>29</v>
      </c>
      <c r="B503" s="7">
        <v>44698</v>
      </c>
      <c r="C503" t="s">
        <v>61</v>
      </c>
      <c r="D503" t="s">
        <v>40</v>
      </c>
      <c r="E503" t="s">
        <v>58</v>
      </c>
      <c r="F503">
        <v>185823</v>
      </c>
      <c r="G503">
        <v>1250</v>
      </c>
      <c r="H503" s="8">
        <v>38549.99936</v>
      </c>
      <c r="I503">
        <v>650</v>
      </c>
    </row>
    <row r="504" spans="1:9">
      <c r="A504" s="6" t="s">
        <v>29</v>
      </c>
      <c r="B504" s="7">
        <v>44699</v>
      </c>
      <c r="C504" t="s">
        <v>61</v>
      </c>
      <c r="D504" t="s">
        <v>40</v>
      </c>
      <c r="E504" t="s">
        <v>58</v>
      </c>
      <c r="F504">
        <v>175631</v>
      </c>
      <c r="G504">
        <v>1150</v>
      </c>
      <c r="H504" s="8">
        <v>40759.99951</v>
      </c>
      <c r="I504">
        <v>400</v>
      </c>
    </row>
    <row r="505" spans="1:9">
      <c r="A505" s="6" t="s">
        <v>29</v>
      </c>
      <c r="B505" s="7">
        <v>44700</v>
      </c>
      <c r="C505" t="s">
        <v>61</v>
      </c>
      <c r="D505" t="s">
        <v>40</v>
      </c>
      <c r="E505" t="s">
        <v>58</v>
      </c>
      <c r="F505">
        <v>37187</v>
      </c>
      <c r="G505">
        <v>200</v>
      </c>
      <c r="H505" s="8">
        <v>6370.000005</v>
      </c>
      <c r="I505">
        <v>450</v>
      </c>
    </row>
    <row r="506" spans="1:9">
      <c r="A506" s="6" t="s">
        <v>29</v>
      </c>
      <c r="B506" s="7">
        <v>44701</v>
      </c>
      <c r="C506" t="s">
        <v>61</v>
      </c>
      <c r="D506" t="s">
        <v>40</v>
      </c>
      <c r="E506" t="s">
        <v>58</v>
      </c>
      <c r="F506">
        <v>344618</v>
      </c>
      <c r="G506">
        <v>2550</v>
      </c>
      <c r="H506" s="8">
        <v>89760.00047</v>
      </c>
      <c r="I506">
        <v>600</v>
      </c>
    </row>
    <row r="507" spans="1:9">
      <c r="A507" s="6" t="s">
        <v>29</v>
      </c>
      <c r="B507" s="7">
        <v>44702</v>
      </c>
      <c r="C507" t="s">
        <v>61</v>
      </c>
      <c r="D507" t="s">
        <v>40</v>
      </c>
      <c r="E507" t="s">
        <v>58</v>
      </c>
      <c r="F507">
        <v>33445</v>
      </c>
      <c r="G507">
        <v>100</v>
      </c>
      <c r="H507" s="8">
        <v>3199.999928</v>
      </c>
      <c r="I507">
        <v>450</v>
      </c>
    </row>
    <row r="508" spans="1:9">
      <c r="A508" s="6" t="s">
        <v>29</v>
      </c>
      <c r="B508" s="7">
        <v>44703</v>
      </c>
      <c r="C508" t="s">
        <v>61</v>
      </c>
      <c r="D508" t="s">
        <v>40</v>
      </c>
      <c r="E508" t="s">
        <v>58</v>
      </c>
      <c r="F508">
        <v>72228</v>
      </c>
      <c r="G508">
        <v>250</v>
      </c>
      <c r="H508" s="8">
        <v>7529.999852</v>
      </c>
      <c r="I508">
        <v>800</v>
      </c>
    </row>
    <row r="509" spans="1:9">
      <c r="A509" s="6" t="s">
        <v>29</v>
      </c>
      <c r="B509" s="7">
        <v>44704</v>
      </c>
      <c r="C509" t="s">
        <v>61</v>
      </c>
      <c r="D509" t="s">
        <v>40</v>
      </c>
      <c r="E509" t="s">
        <v>58</v>
      </c>
      <c r="F509">
        <v>49699</v>
      </c>
      <c r="G509">
        <v>100</v>
      </c>
      <c r="H509" s="8">
        <v>2690.000057</v>
      </c>
      <c r="I509">
        <v>550</v>
      </c>
    </row>
    <row r="510" spans="1:9">
      <c r="A510" s="6" t="s">
        <v>29</v>
      </c>
      <c r="B510" s="7">
        <v>44705</v>
      </c>
      <c r="C510" t="s">
        <v>61</v>
      </c>
      <c r="D510" t="s">
        <v>40</v>
      </c>
      <c r="E510" t="s">
        <v>58</v>
      </c>
      <c r="F510">
        <v>189761</v>
      </c>
      <c r="G510">
        <v>900</v>
      </c>
      <c r="H510" s="8">
        <v>27329.99969</v>
      </c>
      <c r="I510">
        <v>650</v>
      </c>
    </row>
    <row r="511" spans="1:9">
      <c r="A511" s="6" t="s">
        <v>29</v>
      </c>
      <c r="B511" s="7">
        <v>44706</v>
      </c>
      <c r="C511" t="s">
        <v>61</v>
      </c>
      <c r="D511" t="s">
        <v>40</v>
      </c>
      <c r="E511" t="s">
        <v>58</v>
      </c>
      <c r="F511">
        <v>312524</v>
      </c>
      <c r="G511">
        <v>1850</v>
      </c>
      <c r="H511" s="8">
        <v>53789.99972</v>
      </c>
      <c r="I511">
        <v>500</v>
      </c>
    </row>
    <row r="512" spans="1:9">
      <c r="A512" s="6" t="s">
        <v>29</v>
      </c>
      <c r="B512" s="7">
        <v>44707</v>
      </c>
      <c r="C512" t="s">
        <v>61</v>
      </c>
      <c r="D512" t="s">
        <v>40</v>
      </c>
      <c r="E512" t="s">
        <v>58</v>
      </c>
      <c r="F512">
        <v>496760</v>
      </c>
      <c r="G512">
        <v>2100</v>
      </c>
      <c r="H512" s="8">
        <v>61009.99904</v>
      </c>
      <c r="I512">
        <v>1000</v>
      </c>
    </row>
    <row r="513" spans="1:9">
      <c r="A513" s="6" t="s">
        <v>29</v>
      </c>
      <c r="B513" s="7">
        <v>44708</v>
      </c>
      <c r="C513" t="s">
        <v>61</v>
      </c>
      <c r="D513" t="s">
        <v>40</v>
      </c>
      <c r="E513" t="s">
        <v>58</v>
      </c>
      <c r="F513">
        <v>310988</v>
      </c>
      <c r="G513">
        <v>1700</v>
      </c>
      <c r="H513" s="8">
        <v>46669.99936</v>
      </c>
      <c r="I513">
        <v>1100</v>
      </c>
    </row>
    <row r="514" spans="1:9">
      <c r="A514" s="6" t="s">
        <v>29</v>
      </c>
      <c r="B514" s="7">
        <v>44709</v>
      </c>
      <c r="C514" t="s">
        <v>61</v>
      </c>
      <c r="D514" t="s">
        <v>40</v>
      </c>
      <c r="E514" t="s">
        <v>58</v>
      </c>
      <c r="F514">
        <v>98606</v>
      </c>
      <c r="G514">
        <v>450</v>
      </c>
      <c r="H514" s="8">
        <v>12109.99984</v>
      </c>
      <c r="I514">
        <v>400</v>
      </c>
    </row>
    <row r="515" spans="1:9">
      <c r="A515" s="6" t="s">
        <v>29</v>
      </c>
      <c r="B515" s="7">
        <v>44710</v>
      </c>
      <c r="C515" t="s">
        <v>61</v>
      </c>
      <c r="D515" t="s">
        <v>40</v>
      </c>
      <c r="E515" t="s">
        <v>58</v>
      </c>
      <c r="F515">
        <v>51104</v>
      </c>
      <c r="G515">
        <v>100</v>
      </c>
      <c r="H515" s="8">
        <v>3199.999928</v>
      </c>
      <c r="I515">
        <v>600</v>
      </c>
    </row>
    <row r="516" spans="1:9">
      <c r="A516" s="6" t="s">
        <v>29</v>
      </c>
      <c r="B516" s="7">
        <v>44711</v>
      </c>
      <c r="C516" t="s">
        <v>61</v>
      </c>
      <c r="D516" t="s">
        <v>40</v>
      </c>
      <c r="E516" t="s">
        <v>58</v>
      </c>
      <c r="F516">
        <v>276762</v>
      </c>
      <c r="G516">
        <v>1100</v>
      </c>
      <c r="H516" s="8">
        <v>32090.00015</v>
      </c>
      <c r="I516">
        <v>700</v>
      </c>
    </row>
    <row r="517" spans="1:9">
      <c r="A517" s="6" t="s">
        <v>30</v>
      </c>
      <c r="B517" s="7">
        <v>44712</v>
      </c>
      <c r="C517" t="s">
        <v>61</v>
      </c>
      <c r="D517" t="s">
        <v>41</v>
      </c>
      <c r="E517" t="s">
        <v>57</v>
      </c>
      <c r="F517">
        <v>127546</v>
      </c>
      <c r="G517">
        <v>1250</v>
      </c>
      <c r="H517" s="8">
        <v>38940.00041</v>
      </c>
      <c r="I517">
        <v>50</v>
      </c>
    </row>
    <row r="518" spans="1:9">
      <c r="A518" s="6" t="s">
        <v>30</v>
      </c>
      <c r="B518" s="7">
        <v>44713</v>
      </c>
      <c r="C518" t="s">
        <v>61</v>
      </c>
      <c r="D518" t="s">
        <v>41</v>
      </c>
      <c r="E518" t="s">
        <v>57</v>
      </c>
      <c r="F518">
        <v>127865</v>
      </c>
      <c r="G518">
        <v>1400</v>
      </c>
      <c r="H518" s="8">
        <v>38029.99961</v>
      </c>
      <c r="I518">
        <v>150</v>
      </c>
    </row>
    <row r="519" spans="1:9">
      <c r="A519" s="6" t="s">
        <v>30</v>
      </c>
      <c r="B519" s="7">
        <v>44714</v>
      </c>
      <c r="C519" t="s">
        <v>61</v>
      </c>
      <c r="D519" t="s">
        <v>41</v>
      </c>
      <c r="E519" t="s">
        <v>57</v>
      </c>
      <c r="F519">
        <v>1025327</v>
      </c>
      <c r="G519">
        <v>11450</v>
      </c>
      <c r="H519" s="8">
        <v>314299.9983</v>
      </c>
      <c r="I519">
        <v>700</v>
      </c>
    </row>
    <row r="520" spans="1:9">
      <c r="A520" s="6" t="s">
        <v>30</v>
      </c>
      <c r="B520" s="7">
        <v>44715</v>
      </c>
      <c r="C520" t="s">
        <v>61</v>
      </c>
      <c r="D520" t="s">
        <v>41</v>
      </c>
      <c r="E520" t="s">
        <v>57</v>
      </c>
      <c r="F520">
        <v>561415</v>
      </c>
      <c r="G520">
        <v>6200</v>
      </c>
      <c r="H520" s="8">
        <v>173760</v>
      </c>
      <c r="I520">
        <v>250</v>
      </c>
    </row>
    <row r="521" spans="1:9">
      <c r="A521" s="6" t="s">
        <v>30</v>
      </c>
      <c r="B521" s="7">
        <v>44716</v>
      </c>
      <c r="C521" t="s">
        <v>61</v>
      </c>
      <c r="D521" t="s">
        <v>41</v>
      </c>
      <c r="E521" t="s">
        <v>57</v>
      </c>
      <c r="F521">
        <v>132803</v>
      </c>
      <c r="G521">
        <v>1250</v>
      </c>
      <c r="H521" s="8">
        <v>37320.00124</v>
      </c>
      <c r="I521">
        <v>300</v>
      </c>
    </row>
    <row r="522" spans="1:9">
      <c r="A522" s="6" t="s">
        <v>30</v>
      </c>
      <c r="B522" s="7">
        <v>44717</v>
      </c>
      <c r="C522" t="s">
        <v>61</v>
      </c>
      <c r="D522" t="s">
        <v>41</v>
      </c>
      <c r="E522" t="s">
        <v>57</v>
      </c>
      <c r="F522">
        <v>24664</v>
      </c>
      <c r="G522">
        <v>100</v>
      </c>
      <c r="H522" s="8">
        <v>2629.999995</v>
      </c>
      <c r="I522">
        <v>50</v>
      </c>
    </row>
    <row r="523" spans="1:9">
      <c r="A523" s="6" t="s">
        <v>30</v>
      </c>
      <c r="B523" s="7">
        <v>44718</v>
      </c>
      <c r="C523" t="s">
        <v>61</v>
      </c>
      <c r="D523" t="s">
        <v>41</v>
      </c>
      <c r="E523" t="s">
        <v>57</v>
      </c>
      <c r="F523">
        <v>1020561</v>
      </c>
      <c r="G523">
        <v>8600</v>
      </c>
      <c r="H523" s="8">
        <v>263810.0007</v>
      </c>
      <c r="I523">
        <v>350</v>
      </c>
    </row>
    <row r="524" spans="1:9">
      <c r="A524" s="6" t="s">
        <v>30</v>
      </c>
      <c r="B524" s="7">
        <v>44719</v>
      </c>
      <c r="C524" t="s">
        <v>61</v>
      </c>
      <c r="D524" t="s">
        <v>41</v>
      </c>
      <c r="E524" t="s">
        <v>57</v>
      </c>
      <c r="F524">
        <v>682143</v>
      </c>
      <c r="G524">
        <v>5700</v>
      </c>
      <c r="H524" s="8">
        <v>177109.9993</v>
      </c>
      <c r="I524">
        <v>500</v>
      </c>
    </row>
    <row r="525" spans="1:9">
      <c r="A525" s="6" t="s">
        <v>30</v>
      </c>
      <c r="B525" s="7">
        <v>44720</v>
      </c>
      <c r="C525" t="s">
        <v>61</v>
      </c>
      <c r="D525" t="s">
        <v>41</v>
      </c>
      <c r="E525" t="s">
        <v>57</v>
      </c>
      <c r="F525">
        <v>1247717</v>
      </c>
      <c r="G525">
        <v>11100</v>
      </c>
      <c r="H525" s="8">
        <v>343419.9994</v>
      </c>
      <c r="I525">
        <v>750</v>
      </c>
    </row>
    <row r="526" spans="1:9">
      <c r="A526" s="6" t="s">
        <v>30</v>
      </c>
      <c r="B526" s="7">
        <v>44721</v>
      </c>
      <c r="C526" t="s">
        <v>61</v>
      </c>
      <c r="D526" t="s">
        <v>41</v>
      </c>
      <c r="E526" t="s">
        <v>57</v>
      </c>
      <c r="F526">
        <v>146406</v>
      </c>
      <c r="G526">
        <v>1150</v>
      </c>
      <c r="H526" s="8">
        <v>33229.99942</v>
      </c>
      <c r="I526">
        <v>250</v>
      </c>
    </row>
    <row r="527" spans="1:9">
      <c r="A527" s="6" t="s">
        <v>30</v>
      </c>
      <c r="B527" s="7">
        <v>44722</v>
      </c>
      <c r="C527" t="s">
        <v>61</v>
      </c>
      <c r="D527" t="s">
        <v>41</v>
      </c>
      <c r="E527" t="s">
        <v>57</v>
      </c>
      <c r="F527">
        <v>905699</v>
      </c>
      <c r="G527">
        <v>8050</v>
      </c>
      <c r="H527" s="8">
        <v>234659.9982</v>
      </c>
      <c r="I527">
        <v>350</v>
      </c>
    </row>
    <row r="528" spans="1:9">
      <c r="A528" s="6" t="s">
        <v>30</v>
      </c>
      <c r="B528" s="7">
        <v>44723</v>
      </c>
      <c r="C528" t="s">
        <v>61</v>
      </c>
      <c r="D528" t="s">
        <v>41</v>
      </c>
      <c r="E528" t="s">
        <v>57</v>
      </c>
      <c r="F528">
        <v>1184580</v>
      </c>
      <c r="G528">
        <v>9700</v>
      </c>
      <c r="H528" s="8">
        <v>297829.9981</v>
      </c>
      <c r="I528">
        <v>750</v>
      </c>
    </row>
    <row r="529" spans="1:9">
      <c r="A529" s="6" t="s">
        <v>30</v>
      </c>
      <c r="B529" s="7">
        <v>44724</v>
      </c>
      <c r="C529" t="s">
        <v>61</v>
      </c>
      <c r="D529" t="s">
        <v>41</v>
      </c>
      <c r="E529" t="s">
        <v>57</v>
      </c>
      <c r="F529">
        <v>98057</v>
      </c>
      <c r="G529">
        <v>1000</v>
      </c>
      <c r="H529" s="8">
        <v>31009.99963</v>
      </c>
      <c r="I529">
        <v>150</v>
      </c>
    </row>
    <row r="530" spans="1:9">
      <c r="A530" s="6" t="s">
        <v>30</v>
      </c>
      <c r="B530" s="7">
        <v>44725</v>
      </c>
      <c r="C530" t="s">
        <v>61</v>
      </c>
      <c r="D530" t="s">
        <v>41</v>
      </c>
      <c r="E530" t="s">
        <v>57</v>
      </c>
      <c r="F530">
        <v>238735</v>
      </c>
      <c r="G530">
        <v>2800</v>
      </c>
      <c r="H530" s="8">
        <v>84659.99889</v>
      </c>
      <c r="I530">
        <v>150</v>
      </c>
    </row>
    <row r="531" spans="1:9">
      <c r="A531" s="6" t="s">
        <v>30</v>
      </c>
      <c r="B531" s="7">
        <v>44726</v>
      </c>
      <c r="C531" t="s">
        <v>61</v>
      </c>
      <c r="D531" t="s">
        <v>41</v>
      </c>
      <c r="E531" t="s">
        <v>57</v>
      </c>
      <c r="F531">
        <v>320657</v>
      </c>
      <c r="G531">
        <v>3850</v>
      </c>
      <c r="H531" s="8">
        <v>115880.0026</v>
      </c>
      <c r="I531">
        <v>50</v>
      </c>
    </row>
    <row r="532" spans="1:9">
      <c r="A532" s="6" t="s">
        <v>30</v>
      </c>
      <c r="B532" s="7">
        <v>44727</v>
      </c>
      <c r="C532" t="s">
        <v>61</v>
      </c>
      <c r="D532" t="s">
        <v>41</v>
      </c>
      <c r="E532" t="s">
        <v>57</v>
      </c>
      <c r="F532">
        <v>244074</v>
      </c>
      <c r="G532">
        <v>2850</v>
      </c>
      <c r="H532" s="8">
        <v>84510.00023</v>
      </c>
      <c r="I532">
        <v>150</v>
      </c>
    </row>
    <row r="533" spans="1:9">
      <c r="A533" s="6" t="s">
        <v>30</v>
      </c>
      <c r="B533" s="7">
        <v>44728</v>
      </c>
      <c r="C533" t="s">
        <v>61</v>
      </c>
      <c r="D533" t="s">
        <v>41</v>
      </c>
      <c r="E533" t="s">
        <v>57</v>
      </c>
      <c r="F533">
        <v>39146</v>
      </c>
      <c r="G533">
        <v>400</v>
      </c>
      <c r="H533" s="8">
        <v>13059.99959</v>
      </c>
      <c r="I533">
        <v>0</v>
      </c>
    </row>
    <row r="534" spans="1:9">
      <c r="A534" s="6" t="s">
        <v>30</v>
      </c>
      <c r="B534" s="7">
        <v>44729</v>
      </c>
      <c r="C534" t="s">
        <v>61</v>
      </c>
      <c r="D534" t="s">
        <v>41</v>
      </c>
      <c r="E534" t="s">
        <v>57</v>
      </c>
      <c r="F534">
        <v>78468</v>
      </c>
      <c r="G534">
        <v>750</v>
      </c>
      <c r="H534" s="8">
        <v>23649.99962</v>
      </c>
      <c r="I534">
        <v>50</v>
      </c>
    </row>
    <row r="535" spans="1:9">
      <c r="A535" s="6" t="s">
        <v>30</v>
      </c>
      <c r="B535" s="7">
        <v>44730</v>
      </c>
      <c r="C535" t="s">
        <v>61</v>
      </c>
      <c r="D535" t="s">
        <v>41</v>
      </c>
      <c r="E535" t="s">
        <v>57</v>
      </c>
      <c r="F535">
        <v>325653</v>
      </c>
      <c r="G535">
        <v>3150</v>
      </c>
      <c r="H535" s="8">
        <v>89350.00026</v>
      </c>
      <c r="I535">
        <v>100</v>
      </c>
    </row>
    <row r="536" spans="1:9">
      <c r="A536" s="6" t="s">
        <v>30</v>
      </c>
      <c r="B536" s="7">
        <v>44731</v>
      </c>
      <c r="C536" t="s">
        <v>61</v>
      </c>
      <c r="D536" t="s">
        <v>41</v>
      </c>
      <c r="E536" t="s">
        <v>57</v>
      </c>
      <c r="F536">
        <v>66277</v>
      </c>
      <c r="G536">
        <v>600</v>
      </c>
      <c r="H536" s="8">
        <v>17300.00019</v>
      </c>
      <c r="I536">
        <v>200</v>
      </c>
    </row>
    <row r="537" spans="1:9">
      <c r="A537" s="6" t="s">
        <v>30</v>
      </c>
      <c r="B537" s="7">
        <v>44732</v>
      </c>
      <c r="C537" t="s">
        <v>61</v>
      </c>
      <c r="D537" t="s">
        <v>41</v>
      </c>
      <c r="E537" t="s">
        <v>57</v>
      </c>
      <c r="F537">
        <v>93002</v>
      </c>
      <c r="G537">
        <v>800</v>
      </c>
      <c r="H537" s="8">
        <v>23339.99968</v>
      </c>
      <c r="I537">
        <v>0</v>
      </c>
    </row>
    <row r="538" spans="1:9">
      <c r="A538" s="6" t="s">
        <v>30</v>
      </c>
      <c r="B538" s="7">
        <v>44733</v>
      </c>
      <c r="C538" t="s">
        <v>61</v>
      </c>
      <c r="D538" t="s">
        <v>41</v>
      </c>
      <c r="E538" t="s">
        <v>57</v>
      </c>
      <c r="F538">
        <v>109723</v>
      </c>
      <c r="G538">
        <v>1350</v>
      </c>
      <c r="H538" s="8">
        <v>40960.0004</v>
      </c>
      <c r="I538">
        <v>50</v>
      </c>
    </row>
    <row r="539" spans="1:9">
      <c r="A539" s="6" t="s">
        <v>30</v>
      </c>
      <c r="B539" s="7">
        <v>44734</v>
      </c>
      <c r="C539" t="s">
        <v>61</v>
      </c>
      <c r="D539" t="s">
        <v>41</v>
      </c>
      <c r="E539" t="s">
        <v>57</v>
      </c>
      <c r="F539">
        <v>118941</v>
      </c>
      <c r="G539">
        <v>1750</v>
      </c>
      <c r="H539" s="8">
        <v>50110.00001</v>
      </c>
      <c r="I539">
        <v>250</v>
      </c>
    </row>
    <row r="540" spans="1:9">
      <c r="A540" s="6" t="s">
        <v>30</v>
      </c>
      <c r="B540" s="7">
        <v>44735</v>
      </c>
      <c r="C540" t="s">
        <v>61</v>
      </c>
      <c r="D540" t="s">
        <v>41</v>
      </c>
      <c r="E540" t="s">
        <v>57</v>
      </c>
      <c r="F540">
        <v>221576</v>
      </c>
      <c r="G540">
        <v>2350</v>
      </c>
      <c r="H540" s="8">
        <v>66790.00068</v>
      </c>
      <c r="I540">
        <v>350</v>
      </c>
    </row>
    <row r="541" spans="1:9">
      <c r="A541" s="6" t="s">
        <v>30</v>
      </c>
      <c r="B541" s="7">
        <v>44736</v>
      </c>
      <c r="C541" t="s">
        <v>61</v>
      </c>
      <c r="D541" t="s">
        <v>41</v>
      </c>
      <c r="E541" t="s">
        <v>57</v>
      </c>
      <c r="F541">
        <v>8341</v>
      </c>
      <c r="G541">
        <v>50</v>
      </c>
      <c r="H541" s="8">
        <v>1639.999986</v>
      </c>
      <c r="I541">
        <v>150</v>
      </c>
    </row>
    <row r="542" spans="1:9">
      <c r="A542" s="6" t="s">
        <v>30</v>
      </c>
      <c r="B542" s="7">
        <v>44737</v>
      </c>
      <c r="C542" t="s">
        <v>61</v>
      </c>
      <c r="D542" t="s">
        <v>41</v>
      </c>
      <c r="E542" t="s">
        <v>57</v>
      </c>
      <c r="F542">
        <v>120335</v>
      </c>
      <c r="G542">
        <v>1300</v>
      </c>
      <c r="H542" s="8">
        <v>36229.9993</v>
      </c>
      <c r="I542">
        <v>200</v>
      </c>
    </row>
    <row r="543" spans="1:9">
      <c r="A543" s="6" t="s">
        <v>30</v>
      </c>
      <c r="B543" s="7">
        <v>44738</v>
      </c>
      <c r="C543" t="s">
        <v>61</v>
      </c>
      <c r="D543" t="s">
        <v>41</v>
      </c>
      <c r="E543" t="s">
        <v>57</v>
      </c>
      <c r="F543">
        <v>182098</v>
      </c>
      <c r="G543">
        <v>2000</v>
      </c>
      <c r="H543" s="8">
        <v>62869.99989</v>
      </c>
      <c r="I543">
        <v>50</v>
      </c>
    </row>
    <row r="544" spans="1:9">
      <c r="A544" s="6" t="s">
        <v>30</v>
      </c>
      <c r="B544" s="7">
        <v>44739</v>
      </c>
      <c r="C544" t="s">
        <v>61</v>
      </c>
      <c r="D544" t="s">
        <v>41</v>
      </c>
      <c r="E544" t="s">
        <v>57</v>
      </c>
      <c r="F544">
        <v>227473</v>
      </c>
      <c r="G544">
        <v>2600</v>
      </c>
      <c r="H544" s="8">
        <v>71580.00052</v>
      </c>
      <c r="I544">
        <v>0</v>
      </c>
    </row>
    <row r="545" spans="1:9">
      <c r="A545" s="6" t="s">
        <v>30</v>
      </c>
      <c r="B545" s="7">
        <v>44740</v>
      </c>
      <c r="C545" t="s">
        <v>61</v>
      </c>
      <c r="D545" t="s">
        <v>41</v>
      </c>
      <c r="E545" t="s">
        <v>57</v>
      </c>
      <c r="F545">
        <v>1050947</v>
      </c>
      <c r="G545">
        <v>11500</v>
      </c>
      <c r="H545" s="8">
        <v>350509.9957</v>
      </c>
      <c r="I545">
        <v>150</v>
      </c>
    </row>
    <row r="546" spans="1:9">
      <c r="A546" s="6" t="s">
        <v>30</v>
      </c>
      <c r="B546" s="7">
        <v>44741</v>
      </c>
      <c r="C546" t="s">
        <v>61</v>
      </c>
      <c r="D546" t="s">
        <v>41</v>
      </c>
      <c r="E546" t="s">
        <v>57</v>
      </c>
      <c r="F546">
        <v>720859</v>
      </c>
      <c r="G546">
        <v>8100</v>
      </c>
      <c r="H546" s="8">
        <v>213689.9986</v>
      </c>
      <c r="I546">
        <v>700</v>
      </c>
    </row>
    <row r="547" spans="1:9">
      <c r="A547" s="6" t="s">
        <v>30</v>
      </c>
      <c r="B547" s="7">
        <v>44742</v>
      </c>
      <c r="C547" t="s">
        <v>61</v>
      </c>
      <c r="D547" t="s">
        <v>41</v>
      </c>
      <c r="E547" t="s">
        <v>57</v>
      </c>
      <c r="F547">
        <v>41111</v>
      </c>
      <c r="G547">
        <v>400</v>
      </c>
      <c r="H547" s="8">
        <v>10960.00016</v>
      </c>
      <c r="I547">
        <v>100</v>
      </c>
    </row>
    <row r="548" spans="1:9">
      <c r="A548" s="6" t="s">
        <v>30</v>
      </c>
      <c r="B548" s="7">
        <v>44743</v>
      </c>
      <c r="C548" t="s">
        <v>61</v>
      </c>
      <c r="D548" t="s">
        <v>41</v>
      </c>
      <c r="E548" t="s">
        <v>57</v>
      </c>
      <c r="F548">
        <v>148616</v>
      </c>
      <c r="G548">
        <v>1250</v>
      </c>
      <c r="H548" s="8">
        <v>37399.99962</v>
      </c>
      <c r="I548">
        <v>350</v>
      </c>
    </row>
    <row r="549" spans="1:9">
      <c r="A549" s="6" t="s">
        <v>30</v>
      </c>
      <c r="B549" s="7">
        <v>44744</v>
      </c>
      <c r="C549" t="s">
        <v>61</v>
      </c>
      <c r="D549" t="s">
        <v>41</v>
      </c>
      <c r="E549" t="s">
        <v>57</v>
      </c>
      <c r="F549">
        <v>707260</v>
      </c>
      <c r="G549">
        <v>6750</v>
      </c>
      <c r="H549" s="8">
        <v>210820.0028</v>
      </c>
      <c r="I549">
        <v>1050</v>
      </c>
    </row>
    <row r="550" spans="1:9">
      <c r="A550" s="6" t="s">
        <v>30</v>
      </c>
      <c r="B550" s="7">
        <v>44745</v>
      </c>
      <c r="C550" t="s">
        <v>61</v>
      </c>
      <c r="D550" t="s">
        <v>41</v>
      </c>
      <c r="E550" t="s">
        <v>57</v>
      </c>
      <c r="F550">
        <v>139596</v>
      </c>
      <c r="G550">
        <v>1300</v>
      </c>
      <c r="H550" s="8">
        <v>42410.00032</v>
      </c>
      <c r="I550">
        <v>100</v>
      </c>
    </row>
    <row r="551" spans="1:9">
      <c r="A551" s="6" t="s">
        <v>30</v>
      </c>
      <c r="B551" s="7">
        <v>44746</v>
      </c>
      <c r="C551" t="s">
        <v>61</v>
      </c>
      <c r="D551" t="s">
        <v>41</v>
      </c>
      <c r="E551" t="s">
        <v>57</v>
      </c>
      <c r="F551">
        <v>105399</v>
      </c>
      <c r="G551">
        <v>1100</v>
      </c>
      <c r="H551" s="8">
        <v>33199.99933</v>
      </c>
      <c r="I551">
        <v>150</v>
      </c>
    </row>
    <row r="552" spans="1:9">
      <c r="A552" s="6" t="s">
        <v>30</v>
      </c>
      <c r="B552" s="7">
        <v>44747</v>
      </c>
      <c r="C552" t="s">
        <v>61</v>
      </c>
      <c r="D552" t="s">
        <v>41</v>
      </c>
      <c r="E552" t="s">
        <v>57</v>
      </c>
      <c r="F552">
        <v>222378</v>
      </c>
      <c r="G552">
        <v>2500</v>
      </c>
      <c r="H552" s="8">
        <v>72910.00104</v>
      </c>
      <c r="I552">
        <v>0</v>
      </c>
    </row>
    <row r="553" spans="1:9">
      <c r="A553" s="6" t="s">
        <v>30</v>
      </c>
      <c r="B553" s="7">
        <v>44748</v>
      </c>
      <c r="C553" t="s">
        <v>61</v>
      </c>
      <c r="D553" t="s">
        <v>41</v>
      </c>
      <c r="E553" t="s">
        <v>57</v>
      </c>
      <c r="F553">
        <v>975792</v>
      </c>
      <c r="G553">
        <v>10500</v>
      </c>
      <c r="H553" s="8">
        <v>293880.0011</v>
      </c>
      <c r="I553">
        <v>500</v>
      </c>
    </row>
    <row r="554" spans="1:9">
      <c r="A554" s="6" t="s">
        <v>30</v>
      </c>
      <c r="B554" s="7">
        <v>44749</v>
      </c>
      <c r="C554" t="s">
        <v>61</v>
      </c>
      <c r="D554" t="s">
        <v>41</v>
      </c>
      <c r="E554" t="s">
        <v>57</v>
      </c>
      <c r="F554">
        <v>579150</v>
      </c>
      <c r="G554">
        <v>6250</v>
      </c>
      <c r="H554" s="8">
        <v>167049.9997</v>
      </c>
      <c r="I554">
        <v>300</v>
      </c>
    </row>
    <row r="555" spans="1:9">
      <c r="A555" s="6" t="s">
        <v>30</v>
      </c>
      <c r="B555" s="7">
        <v>44750</v>
      </c>
      <c r="C555" t="s">
        <v>61</v>
      </c>
      <c r="D555" t="s">
        <v>41</v>
      </c>
      <c r="E555" t="s">
        <v>57</v>
      </c>
      <c r="F555">
        <v>449588</v>
      </c>
      <c r="G555">
        <v>4050</v>
      </c>
      <c r="H555" s="8">
        <v>123800.001</v>
      </c>
      <c r="I555">
        <v>450</v>
      </c>
    </row>
    <row r="556" spans="1:9">
      <c r="A556" s="6" t="s">
        <v>30</v>
      </c>
      <c r="B556" s="7">
        <v>44751</v>
      </c>
      <c r="C556" t="s">
        <v>61</v>
      </c>
      <c r="D556" t="s">
        <v>41</v>
      </c>
      <c r="E556" t="s">
        <v>57</v>
      </c>
      <c r="F556">
        <v>318157</v>
      </c>
      <c r="G556">
        <v>2800</v>
      </c>
      <c r="H556" s="8">
        <v>85700.00196</v>
      </c>
      <c r="I556">
        <v>0</v>
      </c>
    </row>
    <row r="557" spans="1:9">
      <c r="A557" s="6" t="s">
        <v>30</v>
      </c>
      <c r="B557" s="7">
        <v>44752</v>
      </c>
      <c r="C557" t="s">
        <v>61</v>
      </c>
      <c r="D557" t="s">
        <v>41</v>
      </c>
      <c r="E557" t="s">
        <v>57</v>
      </c>
      <c r="F557">
        <v>196967</v>
      </c>
      <c r="G557">
        <v>2150</v>
      </c>
      <c r="H557" s="8">
        <v>65179.99971</v>
      </c>
      <c r="I557">
        <v>250</v>
      </c>
    </row>
    <row r="558" spans="1:9">
      <c r="A558" s="6" t="s">
        <v>30</v>
      </c>
      <c r="B558" s="7">
        <v>44753</v>
      </c>
      <c r="C558" t="s">
        <v>61</v>
      </c>
      <c r="D558" t="s">
        <v>41</v>
      </c>
      <c r="E558" t="s">
        <v>57</v>
      </c>
      <c r="F558">
        <v>158298</v>
      </c>
      <c r="G558">
        <v>1850</v>
      </c>
      <c r="H558" s="8">
        <v>46430.00007</v>
      </c>
      <c r="I558">
        <v>350</v>
      </c>
    </row>
    <row r="559" spans="1:9">
      <c r="A559" s="6" t="s">
        <v>30</v>
      </c>
      <c r="B559" s="7">
        <v>44754</v>
      </c>
      <c r="C559" t="s">
        <v>61</v>
      </c>
      <c r="D559" t="s">
        <v>41</v>
      </c>
      <c r="E559" t="s">
        <v>57</v>
      </c>
      <c r="F559">
        <v>222739</v>
      </c>
      <c r="G559">
        <v>2750</v>
      </c>
      <c r="H559" s="8">
        <v>68559.99959</v>
      </c>
      <c r="I559">
        <v>300</v>
      </c>
    </row>
    <row r="560" spans="1:9">
      <c r="A560" s="6" t="s">
        <v>30</v>
      </c>
      <c r="B560" s="7">
        <v>44755</v>
      </c>
      <c r="C560" t="s">
        <v>61</v>
      </c>
      <c r="D560" t="s">
        <v>41</v>
      </c>
      <c r="E560" t="s">
        <v>57</v>
      </c>
      <c r="F560">
        <v>20780</v>
      </c>
      <c r="G560">
        <v>250</v>
      </c>
      <c r="H560" s="8">
        <v>8189.999938</v>
      </c>
      <c r="I560">
        <v>0</v>
      </c>
    </row>
    <row r="561" spans="1:9">
      <c r="A561" s="6" t="s">
        <v>30</v>
      </c>
      <c r="B561" s="7">
        <v>44756</v>
      </c>
      <c r="C561" t="s">
        <v>61</v>
      </c>
      <c r="D561" t="s">
        <v>41</v>
      </c>
      <c r="E561" t="s">
        <v>57</v>
      </c>
      <c r="F561">
        <v>128616</v>
      </c>
      <c r="G561">
        <v>1650</v>
      </c>
      <c r="H561" s="8">
        <v>48549.99948</v>
      </c>
      <c r="I561">
        <v>150</v>
      </c>
    </row>
    <row r="562" spans="1:9">
      <c r="A562" s="6" t="s">
        <v>30</v>
      </c>
      <c r="B562" s="7">
        <v>44757</v>
      </c>
      <c r="C562" t="s">
        <v>61</v>
      </c>
      <c r="D562" t="s">
        <v>41</v>
      </c>
      <c r="E562" t="s">
        <v>57</v>
      </c>
      <c r="F562">
        <v>72982</v>
      </c>
      <c r="G562">
        <v>550</v>
      </c>
      <c r="H562" s="8">
        <v>15049.99995</v>
      </c>
      <c r="I562">
        <v>0</v>
      </c>
    </row>
    <row r="563" spans="1:9">
      <c r="A563" s="6" t="s">
        <v>30</v>
      </c>
      <c r="B563" s="7">
        <v>44758</v>
      </c>
      <c r="C563" t="s">
        <v>61</v>
      </c>
      <c r="D563" t="s">
        <v>41</v>
      </c>
      <c r="E563" t="s">
        <v>57</v>
      </c>
      <c r="F563">
        <v>975884</v>
      </c>
      <c r="G563">
        <v>8350</v>
      </c>
      <c r="H563" s="8">
        <v>237319.9975</v>
      </c>
      <c r="I563">
        <v>650</v>
      </c>
    </row>
    <row r="564" spans="1:9">
      <c r="A564" s="6" t="s">
        <v>30</v>
      </c>
      <c r="B564" s="7">
        <v>44759</v>
      </c>
      <c r="C564" t="s">
        <v>61</v>
      </c>
      <c r="D564" t="s">
        <v>41</v>
      </c>
      <c r="E564" t="s">
        <v>57</v>
      </c>
      <c r="F564">
        <v>245607</v>
      </c>
      <c r="G564">
        <v>1650</v>
      </c>
      <c r="H564" s="8">
        <v>47879.99952</v>
      </c>
      <c r="I564">
        <v>300</v>
      </c>
    </row>
    <row r="565" spans="1:9">
      <c r="A565" s="6" t="s">
        <v>30</v>
      </c>
      <c r="B565" s="7">
        <v>44760</v>
      </c>
      <c r="C565" t="s">
        <v>61</v>
      </c>
      <c r="D565" t="s">
        <v>41</v>
      </c>
      <c r="E565" t="s">
        <v>57</v>
      </c>
      <c r="F565">
        <v>485369</v>
      </c>
      <c r="G565">
        <v>5700</v>
      </c>
      <c r="H565" s="8">
        <v>164640.0015</v>
      </c>
      <c r="I565">
        <v>250</v>
      </c>
    </row>
    <row r="566" spans="1:9">
      <c r="A566" s="6" t="s">
        <v>30</v>
      </c>
      <c r="B566" s="7">
        <v>44761</v>
      </c>
      <c r="C566" t="s">
        <v>61</v>
      </c>
      <c r="D566" t="s">
        <v>41</v>
      </c>
      <c r="E566" t="s">
        <v>57</v>
      </c>
      <c r="F566">
        <v>866355</v>
      </c>
      <c r="G566">
        <v>6950</v>
      </c>
      <c r="H566" s="8">
        <v>200829.9961</v>
      </c>
      <c r="I566">
        <v>750</v>
      </c>
    </row>
    <row r="567" spans="1:9">
      <c r="A567" s="6" t="s">
        <v>30</v>
      </c>
      <c r="B567" s="7">
        <v>44762</v>
      </c>
      <c r="C567" t="s">
        <v>61</v>
      </c>
      <c r="D567" t="s">
        <v>41</v>
      </c>
      <c r="E567" t="s">
        <v>57</v>
      </c>
      <c r="F567">
        <v>502710</v>
      </c>
      <c r="G567">
        <v>3600</v>
      </c>
      <c r="H567" s="8">
        <v>105219.9969</v>
      </c>
      <c r="I567">
        <v>650</v>
      </c>
    </row>
    <row r="568" spans="1:9">
      <c r="A568" s="6" t="s">
        <v>30</v>
      </c>
      <c r="B568" s="7">
        <v>44763</v>
      </c>
      <c r="C568" t="s">
        <v>61</v>
      </c>
      <c r="D568" t="s">
        <v>41</v>
      </c>
      <c r="E568" t="s">
        <v>57</v>
      </c>
      <c r="F568">
        <v>475184</v>
      </c>
      <c r="G568">
        <v>4400</v>
      </c>
      <c r="H568" s="8">
        <v>127320.0028</v>
      </c>
      <c r="I568">
        <v>250</v>
      </c>
    </row>
    <row r="569" spans="1:9">
      <c r="A569" s="6" t="s">
        <v>30</v>
      </c>
      <c r="B569" s="7">
        <v>44764</v>
      </c>
      <c r="C569" t="s">
        <v>61</v>
      </c>
      <c r="D569" t="s">
        <v>41</v>
      </c>
      <c r="E569" t="s">
        <v>57</v>
      </c>
      <c r="F569">
        <v>357401</v>
      </c>
      <c r="G569">
        <v>2350</v>
      </c>
      <c r="H569" s="8">
        <v>68670.00008</v>
      </c>
      <c r="I569">
        <v>400</v>
      </c>
    </row>
    <row r="570" spans="1:9">
      <c r="A570" s="6" t="s">
        <v>30</v>
      </c>
      <c r="B570" s="7">
        <v>44765</v>
      </c>
      <c r="C570" t="s">
        <v>61</v>
      </c>
      <c r="D570" t="s">
        <v>41</v>
      </c>
      <c r="E570" t="s">
        <v>57</v>
      </c>
      <c r="F570">
        <v>99810</v>
      </c>
      <c r="G570">
        <v>700</v>
      </c>
      <c r="H570" s="8">
        <v>20050.00019</v>
      </c>
      <c r="I570">
        <v>50</v>
      </c>
    </row>
    <row r="571" spans="1:9">
      <c r="A571" s="6" t="s">
        <v>30</v>
      </c>
      <c r="B571" s="7">
        <v>44766</v>
      </c>
      <c r="C571" t="s">
        <v>61</v>
      </c>
      <c r="D571" t="s">
        <v>41</v>
      </c>
      <c r="E571" t="s">
        <v>57</v>
      </c>
      <c r="F571">
        <v>81569</v>
      </c>
      <c r="G571">
        <v>300</v>
      </c>
      <c r="H571" s="8">
        <v>9409.999967</v>
      </c>
      <c r="I571">
        <v>300</v>
      </c>
    </row>
    <row r="572" spans="1:9">
      <c r="A572" s="6" t="s">
        <v>30</v>
      </c>
      <c r="B572" s="7">
        <v>44767</v>
      </c>
      <c r="C572" t="s">
        <v>61</v>
      </c>
      <c r="D572" t="s">
        <v>41</v>
      </c>
      <c r="E572" t="s">
        <v>57</v>
      </c>
      <c r="F572">
        <v>441192</v>
      </c>
      <c r="G572">
        <v>2650</v>
      </c>
      <c r="H572" s="8">
        <v>77599.99979</v>
      </c>
      <c r="I572">
        <v>300</v>
      </c>
    </row>
    <row r="573" spans="1:9">
      <c r="A573" s="6" t="s">
        <v>30</v>
      </c>
      <c r="B573" s="7">
        <v>44768</v>
      </c>
      <c r="C573" t="s">
        <v>61</v>
      </c>
      <c r="D573" t="s">
        <v>41</v>
      </c>
      <c r="E573" t="s">
        <v>57</v>
      </c>
      <c r="F573">
        <v>90470</v>
      </c>
      <c r="G573">
        <v>550</v>
      </c>
      <c r="H573" s="8">
        <v>16730.00002</v>
      </c>
      <c r="I573">
        <v>150</v>
      </c>
    </row>
    <row r="574" spans="1:9">
      <c r="A574" s="6" t="s">
        <v>31</v>
      </c>
      <c r="B574" s="7">
        <v>44769</v>
      </c>
      <c r="C574" t="s">
        <v>61</v>
      </c>
      <c r="D574" t="s">
        <v>41</v>
      </c>
      <c r="E574" t="s">
        <v>58</v>
      </c>
      <c r="F574">
        <v>98066</v>
      </c>
      <c r="G574">
        <v>450</v>
      </c>
      <c r="H574" s="8">
        <v>16150.0001</v>
      </c>
      <c r="I574">
        <v>450</v>
      </c>
    </row>
    <row r="575" spans="1:9">
      <c r="A575" s="6" t="s">
        <v>31</v>
      </c>
      <c r="B575" s="7">
        <v>44770</v>
      </c>
      <c r="C575" t="s">
        <v>61</v>
      </c>
      <c r="D575" t="s">
        <v>41</v>
      </c>
      <c r="E575" t="s">
        <v>58</v>
      </c>
      <c r="F575">
        <v>770749</v>
      </c>
      <c r="G575">
        <v>5000</v>
      </c>
      <c r="H575" s="8">
        <v>189129.9984</v>
      </c>
      <c r="I575">
        <v>1150</v>
      </c>
    </row>
    <row r="576" spans="1:9">
      <c r="A576" s="6" t="s">
        <v>31</v>
      </c>
      <c r="B576" s="7">
        <v>44771</v>
      </c>
      <c r="C576" t="s">
        <v>61</v>
      </c>
      <c r="D576" t="s">
        <v>41</v>
      </c>
      <c r="E576" t="s">
        <v>58</v>
      </c>
      <c r="F576">
        <v>52553</v>
      </c>
      <c r="G576">
        <v>250</v>
      </c>
      <c r="H576" s="8">
        <v>8529.999852</v>
      </c>
      <c r="I576">
        <v>450</v>
      </c>
    </row>
    <row r="577" spans="1:9">
      <c r="A577" s="6" t="s">
        <v>31</v>
      </c>
      <c r="B577" s="7">
        <v>44772</v>
      </c>
      <c r="C577" t="s">
        <v>61</v>
      </c>
      <c r="D577" t="s">
        <v>41</v>
      </c>
      <c r="E577" t="s">
        <v>58</v>
      </c>
      <c r="F577">
        <v>362296</v>
      </c>
      <c r="G577">
        <v>1950</v>
      </c>
      <c r="H577" s="8">
        <v>67770.00129</v>
      </c>
      <c r="I577">
        <v>900</v>
      </c>
    </row>
    <row r="578" spans="1:9">
      <c r="A578" s="6" t="s">
        <v>31</v>
      </c>
      <c r="B578" s="7">
        <v>44773</v>
      </c>
      <c r="C578" t="s">
        <v>61</v>
      </c>
      <c r="D578" t="s">
        <v>41</v>
      </c>
      <c r="E578" t="s">
        <v>58</v>
      </c>
      <c r="F578">
        <v>427729</v>
      </c>
      <c r="G578">
        <v>2500</v>
      </c>
      <c r="H578" s="8">
        <v>96899.9989</v>
      </c>
      <c r="I578">
        <v>600</v>
      </c>
    </row>
    <row r="579" spans="1:9">
      <c r="A579" s="6" t="s">
        <v>31</v>
      </c>
      <c r="B579" s="7">
        <v>44774</v>
      </c>
      <c r="C579" t="s">
        <v>61</v>
      </c>
      <c r="D579" t="s">
        <v>41</v>
      </c>
      <c r="E579" t="s">
        <v>58</v>
      </c>
      <c r="F579">
        <v>180351</v>
      </c>
      <c r="G579">
        <v>1050</v>
      </c>
      <c r="H579" s="8">
        <v>37130.00011</v>
      </c>
      <c r="I579">
        <v>550</v>
      </c>
    </row>
    <row r="580" spans="1:9">
      <c r="A580" s="6" t="s">
        <v>31</v>
      </c>
      <c r="B580" s="7">
        <v>44775</v>
      </c>
      <c r="C580" t="s">
        <v>61</v>
      </c>
      <c r="D580" t="s">
        <v>41</v>
      </c>
      <c r="E580" t="s">
        <v>58</v>
      </c>
      <c r="F580">
        <v>187329</v>
      </c>
      <c r="G580">
        <v>1450</v>
      </c>
      <c r="H580" s="8">
        <v>53159.99961</v>
      </c>
      <c r="I580">
        <v>550</v>
      </c>
    </row>
    <row r="581" spans="1:9">
      <c r="A581" s="6" t="s">
        <v>31</v>
      </c>
      <c r="B581" s="7">
        <v>44776</v>
      </c>
      <c r="C581" t="s">
        <v>61</v>
      </c>
      <c r="D581" t="s">
        <v>41</v>
      </c>
      <c r="E581" t="s">
        <v>58</v>
      </c>
      <c r="F581">
        <v>782894</v>
      </c>
      <c r="G581">
        <v>5900</v>
      </c>
      <c r="H581" s="8">
        <v>192929.9995</v>
      </c>
      <c r="I581">
        <v>750</v>
      </c>
    </row>
    <row r="582" spans="1:9">
      <c r="A582" s="6" t="s">
        <v>31</v>
      </c>
      <c r="B582" s="7">
        <v>44777</v>
      </c>
      <c r="C582" t="s">
        <v>61</v>
      </c>
      <c r="D582" t="s">
        <v>41</v>
      </c>
      <c r="E582" t="s">
        <v>58</v>
      </c>
      <c r="F582">
        <v>1206533</v>
      </c>
      <c r="G582">
        <v>6400</v>
      </c>
      <c r="H582" s="8">
        <v>236119.9988</v>
      </c>
      <c r="I582">
        <v>1600</v>
      </c>
    </row>
    <row r="583" spans="1:9">
      <c r="A583" s="6" t="s">
        <v>31</v>
      </c>
      <c r="B583" s="7">
        <v>44778</v>
      </c>
      <c r="C583" t="s">
        <v>61</v>
      </c>
      <c r="D583" t="s">
        <v>41</v>
      </c>
      <c r="E583" t="s">
        <v>58</v>
      </c>
      <c r="F583">
        <v>84494</v>
      </c>
      <c r="G583">
        <v>350</v>
      </c>
      <c r="H583" s="8">
        <v>12570.00017</v>
      </c>
      <c r="I583">
        <v>500</v>
      </c>
    </row>
    <row r="584" spans="1:9">
      <c r="A584" s="6" t="s">
        <v>31</v>
      </c>
      <c r="B584" s="7">
        <v>44779</v>
      </c>
      <c r="C584" t="s">
        <v>61</v>
      </c>
      <c r="D584" t="s">
        <v>41</v>
      </c>
      <c r="E584" t="s">
        <v>58</v>
      </c>
      <c r="F584">
        <v>94257</v>
      </c>
      <c r="G584">
        <v>350</v>
      </c>
      <c r="H584" s="8">
        <v>12580.0004</v>
      </c>
      <c r="I584">
        <v>500</v>
      </c>
    </row>
    <row r="585" spans="1:9">
      <c r="A585" s="6" t="s">
        <v>31</v>
      </c>
      <c r="B585" s="7">
        <v>44780</v>
      </c>
      <c r="C585" t="s">
        <v>61</v>
      </c>
      <c r="D585" t="s">
        <v>41</v>
      </c>
      <c r="E585" t="s">
        <v>58</v>
      </c>
      <c r="F585">
        <v>131060</v>
      </c>
      <c r="G585">
        <v>800</v>
      </c>
      <c r="H585" s="8">
        <v>28049.99959</v>
      </c>
      <c r="I585">
        <v>600</v>
      </c>
    </row>
    <row r="586" spans="1:9">
      <c r="A586" s="6" t="s">
        <v>31</v>
      </c>
      <c r="B586" s="7">
        <v>44781</v>
      </c>
      <c r="C586" t="s">
        <v>61</v>
      </c>
      <c r="D586" t="s">
        <v>41</v>
      </c>
      <c r="E586" t="s">
        <v>58</v>
      </c>
      <c r="F586">
        <v>341603</v>
      </c>
      <c r="G586">
        <v>2500</v>
      </c>
      <c r="H586" s="8">
        <v>83480.00121</v>
      </c>
      <c r="I586">
        <v>700</v>
      </c>
    </row>
    <row r="587" spans="1:9">
      <c r="A587" s="6" t="s">
        <v>31</v>
      </c>
      <c r="B587" s="7">
        <v>44782</v>
      </c>
      <c r="C587" t="s">
        <v>61</v>
      </c>
      <c r="D587" t="s">
        <v>41</v>
      </c>
      <c r="E587" t="s">
        <v>58</v>
      </c>
      <c r="F587">
        <v>140749</v>
      </c>
      <c r="G587">
        <v>950</v>
      </c>
      <c r="H587" s="8">
        <v>30479.9999</v>
      </c>
      <c r="I587">
        <v>450</v>
      </c>
    </row>
    <row r="588" spans="1:9">
      <c r="A588" s="6" t="s">
        <v>31</v>
      </c>
      <c r="B588" s="7">
        <v>44783</v>
      </c>
      <c r="C588" t="s">
        <v>61</v>
      </c>
      <c r="D588" t="s">
        <v>41</v>
      </c>
      <c r="E588" t="s">
        <v>58</v>
      </c>
      <c r="F588">
        <v>102525</v>
      </c>
      <c r="G588">
        <v>650</v>
      </c>
      <c r="H588" s="8">
        <v>20299.99983</v>
      </c>
      <c r="I588">
        <v>500</v>
      </c>
    </row>
    <row r="589" spans="1:9">
      <c r="A589" s="6" t="s">
        <v>31</v>
      </c>
      <c r="B589" s="7">
        <v>44784</v>
      </c>
      <c r="C589" t="s">
        <v>61</v>
      </c>
      <c r="D589" t="s">
        <v>41</v>
      </c>
      <c r="E589" t="s">
        <v>58</v>
      </c>
      <c r="F589">
        <v>447952</v>
      </c>
      <c r="G589">
        <v>3400</v>
      </c>
      <c r="H589" s="8">
        <v>131579.9983</v>
      </c>
      <c r="I589">
        <v>900</v>
      </c>
    </row>
    <row r="590" spans="1:9">
      <c r="A590" s="6" t="s">
        <v>31</v>
      </c>
      <c r="B590" s="7">
        <v>44785</v>
      </c>
      <c r="C590" t="s">
        <v>61</v>
      </c>
      <c r="D590" t="s">
        <v>41</v>
      </c>
      <c r="E590" t="s">
        <v>58</v>
      </c>
      <c r="F590">
        <v>76355</v>
      </c>
      <c r="G590">
        <v>450</v>
      </c>
      <c r="H590" s="8">
        <v>14629.99988</v>
      </c>
      <c r="I590">
        <v>500</v>
      </c>
    </row>
    <row r="591" spans="1:9">
      <c r="A591" s="6" t="s">
        <v>31</v>
      </c>
      <c r="B591" s="7">
        <v>44786</v>
      </c>
      <c r="C591" t="s">
        <v>61</v>
      </c>
      <c r="D591" t="s">
        <v>41</v>
      </c>
      <c r="E591" t="s">
        <v>58</v>
      </c>
      <c r="F591">
        <v>256598</v>
      </c>
      <c r="G591">
        <v>1900</v>
      </c>
      <c r="H591" s="8">
        <v>64469.99931</v>
      </c>
      <c r="I591">
        <v>800</v>
      </c>
    </row>
    <row r="592" spans="1:9">
      <c r="A592" s="6" t="s">
        <v>31</v>
      </c>
      <c r="B592" s="7">
        <v>44787</v>
      </c>
      <c r="C592" t="s">
        <v>61</v>
      </c>
      <c r="D592" t="s">
        <v>41</v>
      </c>
      <c r="E592" t="s">
        <v>58</v>
      </c>
      <c r="F592">
        <v>127476</v>
      </c>
      <c r="G592">
        <v>1050</v>
      </c>
      <c r="H592" s="8">
        <v>30150.00057</v>
      </c>
      <c r="I592">
        <v>600</v>
      </c>
    </row>
    <row r="593" spans="1:9">
      <c r="A593" s="6" t="s">
        <v>31</v>
      </c>
      <c r="B593" s="7">
        <v>44788</v>
      </c>
      <c r="C593" t="s">
        <v>61</v>
      </c>
      <c r="D593" t="s">
        <v>41</v>
      </c>
      <c r="E593" t="s">
        <v>58</v>
      </c>
      <c r="F593">
        <v>237603</v>
      </c>
      <c r="G593">
        <v>1850</v>
      </c>
      <c r="H593" s="8">
        <v>62250.00024</v>
      </c>
      <c r="I593">
        <v>700</v>
      </c>
    </row>
    <row r="594" spans="1:9">
      <c r="A594" s="6" t="s">
        <v>31</v>
      </c>
      <c r="B594" s="7">
        <v>44789</v>
      </c>
      <c r="C594" t="s">
        <v>61</v>
      </c>
      <c r="D594" t="s">
        <v>41</v>
      </c>
      <c r="E594" t="s">
        <v>58</v>
      </c>
      <c r="F594">
        <v>271091</v>
      </c>
      <c r="G594">
        <v>2100</v>
      </c>
      <c r="H594" s="8">
        <v>78039.99984</v>
      </c>
      <c r="I594">
        <v>600</v>
      </c>
    </row>
    <row r="595" spans="1:9">
      <c r="A595" s="6" t="s">
        <v>31</v>
      </c>
      <c r="B595" s="7">
        <v>44790</v>
      </c>
      <c r="C595" t="s">
        <v>61</v>
      </c>
      <c r="D595" t="s">
        <v>41</v>
      </c>
      <c r="E595" t="s">
        <v>58</v>
      </c>
      <c r="F595">
        <v>21743</v>
      </c>
      <c r="G595">
        <v>100</v>
      </c>
      <c r="H595" s="8">
        <v>3400.000095</v>
      </c>
      <c r="I595">
        <v>450</v>
      </c>
    </row>
    <row r="596" spans="1:9">
      <c r="A596" s="6" t="s">
        <v>31</v>
      </c>
      <c r="B596" s="7">
        <v>44791</v>
      </c>
      <c r="C596" t="s">
        <v>61</v>
      </c>
      <c r="D596" t="s">
        <v>41</v>
      </c>
      <c r="E596" t="s">
        <v>58</v>
      </c>
      <c r="F596">
        <v>88970</v>
      </c>
      <c r="G596">
        <v>500</v>
      </c>
      <c r="H596" s="8">
        <v>14830.0004</v>
      </c>
      <c r="I596">
        <v>500</v>
      </c>
    </row>
    <row r="597" spans="1:9">
      <c r="A597" s="6" t="s">
        <v>31</v>
      </c>
      <c r="B597" s="7">
        <v>44792</v>
      </c>
      <c r="C597" t="s">
        <v>61</v>
      </c>
      <c r="D597" t="s">
        <v>41</v>
      </c>
      <c r="E597" t="s">
        <v>58</v>
      </c>
      <c r="F597">
        <v>108362</v>
      </c>
      <c r="G597">
        <v>650</v>
      </c>
      <c r="H597" s="8">
        <v>22429.99983</v>
      </c>
      <c r="I597">
        <v>500</v>
      </c>
    </row>
    <row r="598" spans="1:9">
      <c r="A598" s="6" t="s">
        <v>31</v>
      </c>
      <c r="B598" s="7">
        <v>44793</v>
      </c>
      <c r="C598" t="s">
        <v>61</v>
      </c>
      <c r="D598" t="s">
        <v>41</v>
      </c>
      <c r="E598" t="s">
        <v>58</v>
      </c>
      <c r="F598">
        <v>188596</v>
      </c>
      <c r="G598">
        <v>1350</v>
      </c>
      <c r="H598" s="8">
        <v>44140.00034</v>
      </c>
      <c r="I598">
        <v>550</v>
      </c>
    </row>
    <row r="599" spans="1:9">
      <c r="A599" s="6" t="s">
        <v>31</v>
      </c>
      <c r="B599" s="7">
        <v>44794</v>
      </c>
      <c r="C599" t="s">
        <v>61</v>
      </c>
      <c r="D599" t="s">
        <v>41</v>
      </c>
      <c r="E599" t="s">
        <v>58</v>
      </c>
      <c r="F599">
        <v>275080</v>
      </c>
      <c r="G599">
        <v>2150</v>
      </c>
      <c r="H599" s="8">
        <v>69659.99997</v>
      </c>
      <c r="I599">
        <v>750</v>
      </c>
    </row>
    <row r="600" spans="1:9">
      <c r="A600" s="6" t="s">
        <v>31</v>
      </c>
      <c r="B600" s="7">
        <v>44795</v>
      </c>
      <c r="C600" t="s">
        <v>61</v>
      </c>
      <c r="D600" t="s">
        <v>41</v>
      </c>
      <c r="E600" t="s">
        <v>58</v>
      </c>
      <c r="F600">
        <v>64647</v>
      </c>
      <c r="G600">
        <v>500</v>
      </c>
      <c r="H600" s="8">
        <v>16269.99998</v>
      </c>
      <c r="I600">
        <v>450</v>
      </c>
    </row>
    <row r="601" spans="1:9">
      <c r="A601" s="6" t="s">
        <v>31</v>
      </c>
      <c r="B601" s="7">
        <v>44796</v>
      </c>
      <c r="C601" t="s">
        <v>61</v>
      </c>
      <c r="D601" t="s">
        <v>41</v>
      </c>
      <c r="E601" t="s">
        <v>58</v>
      </c>
      <c r="F601">
        <v>31265</v>
      </c>
      <c r="G601">
        <v>200</v>
      </c>
      <c r="H601" s="8">
        <v>5789.999902</v>
      </c>
      <c r="I601">
        <v>450</v>
      </c>
    </row>
    <row r="602" spans="1:9">
      <c r="A602" s="6" t="s">
        <v>31</v>
      </c>
      <c r="B602" s="7">
        <v>44797</v>
      </c>
      <c r="C602" t="s">
        <v>61</v>
      </c>
      <c r="D602" t="s">
        <v>41</v>
      </c>
      <c r="E602" t="s">
        <v>58</v>
      </c>
      <c r="F602">
        <v>140147</v>
      </c>
      <c r="G602">
        <v>1200</v>
      </c>
      <c r="H602" s="8">
        <v>42080.00016</v>
      </c>
      <c r="I602">
        <v>500</v>
      </c>
    </row>
    <row r="603" spans="1:9">
      <c r="A603" s="6" t="s">
        <v>31</v>
      </c>
      <c r="B603" s="7">
        <v>44798</v>
      </c>
      <c r="C603" t="s">
        <v>61</v>
      </c>
      <c r="D603" t="s">
        <v>41</v>
      </c>
      <c r="E603" t="s">
        <v>58</v>
      </c>
      <c r="F603">
        <v>223120</v>
      </c>
      <c r="G603">
        <v>2000</v>
      </c>
      <c r="H603" s="8">
        <v>67669.99984</v>
      </c>
      <c r="I603">
        <v>450</v>
      </c>
    </row>
    <row r="604" spans="1:9">
      <c r="A604" s="6" t="s">
        <v>31</v>
      </c>
      <c r="B604" s="7">
        <v>44799</v>
      </c>
      <c r="C604" t="s">
        <v>61</v>
      </c>
      <c r="D604" t="s">
        <v>41</v>
      </c>
      <c r="E604" t="s">
        <v>58</v>
      </c>
      <c r="F604">
        <v>104869</v>
      </c>
      <c r="G604">
        <v>900</v>
      </c>
      <c r="H604" s="8">
        <v>34070.00089</v>
      </c>
      <c r="I604">
        <v>450</v>
      </c>
    </row>
    <row r="605" spans="1:9">
      <c r="A605" s="6" t="s">
        <v>31</v>
      </c>
      <c r="B605" s="7">
        <v>44800</v>
      </c>
      <c r="C605" t="s">
        <v>61</v>
      </c>
      <c r="D605" t="s">
        <v>41</v>
      </c>
      <c r="E605" t="s">
        <v>58</v>
      </c>
      <c r="F605">
        <v>165177</v>
      </c>
      <c r="G605">
        <v>1150</v>
      </c>
      <c r="H605" s="8">
        <v>41719.99967</v>
      </c>
      <c r="I605">
        <v>650</v>
      </c>
    </row>
    <row r="606" spans="1:9">
      <c r="A606" s="6" t="s">
        <v>31</v>
      </c>
      <c r="B606" s="7">
        <v>44801</v>
      </c>
      <c r="C606" t="s">
        <v>61</v>
      </c>
      <c r="D606" t="s">
        <v>41</v>
      </c>
      <c r="E606" t="s">
        <v>58</v>
      </c>
      <c r="F606">
        <v>84194</v>
      </c>
      <c r="G606">
        <v>550</v>
      </c>
      <c r="H606" s="8">
        <v>19569.99981</v>
      </c>
      <c r="I606">
        <v>450</v>
      </c>
    </row>
    <row r="607" spans="1:9">
      <c r="A607" s="6" t="s">
        <v>31</v>
      </c>
      <c r="B607" s="7">
        <v>44802</v>
      </c>
      <c r="C607" t="s">
        <v>61</v>
      </c>
      <c r="D607" t="s">
        <v>41</v>
      </c>
      <c r="E607" t="s">
        <v>58</v>
      </c>
      <c r="F607">
        <v>220581</v>
      </c>
      <c r="G607">
        <v>1550</v>
      </c>
      <c r="H607" s="8">
        <v>57370</v>
      </c>
      <c r="I607">
        <v>450</v>
      </c>
    </row>
    <row r="608" spans="1:9">
      <c r="A608" s="6" t="s">
        <v>31</v>
      </c>
      <c r="B608" s="7">
        <v>44803</v>
      </c>
      <c r="C608" t="s">
        <v>61</v>
      </c>
      <c r="D608" t="s">
        <v>41</v>
      </c>
      <c r="E608" t="s">
        <v>58</v>
      </c>
      <c r="F608">
        <v>75804</v>
      </c>
      <c r="G608">
        <v>500</v>
      </c>
      <c r="H608" s="8">
        <v>17369.99965</v>
      </c>
      <c r="I608">
        <v>550</v>
      </c>
    </row>
    <row r="609" spans="1:9">
      <c r="A609" s="6" t="s">
        <v>31</v>
      </c>
      <c r="B609" s="7">
        <v>44804</v>
      </c>
      <c r="C609" t="s">
        <v>61</v>
      </c>
      <c r="D609" t="s">
        <v>41</v>
      </c>
      <c r="E609" t="s">
        <v>58</v>
      </c>
      <c r="F609">
        <v>368986</v>
      </c>
      <c r="G609">
        <v>2950</v>
      </c>
      <c r="H609" s="8">
        <v>100289.999</v>
      </c>
      <c r="I609">
        <v>350</v>
      </c>
    </row>
    <row r="610" spans="1:9">
      <c r="A610" s="6" t="s">
        <v>31</v>
      </c>
      <c r="B610" s="7">
        <v>44805</v>
      </c>
      <c r="C610" t="s">
        <v>61</v>
      </c>
      <c r="D610" t="s">
        <v>41</v>
      </c>
      <c r="E610" t="s">
        <v>58</v>
      </c>
      <c r="F610">
        <v>28194</v>
      </c>
      <c r="G610">
        <v>150</v>
      </c>
      <c r="H610" s="8">
        <v>3709.999919</v>
      </c>
      <c r="I610">
        <v>500</v>
      </c>
    </row>
    <row r="611" spans="1:9">
      <c r="A611" s="6" t="s">
        <v>31</v>
      </c>
      <c r="B611" s="7">
        <v>44806</v>
      </c>
      <c r="C611" t="s">
        <v>61</v>
      </c>
      <c r="D611" t="s">
        <v>41</v>
      </c>
      <c r="E611" t="s">
        <v>58</v>
      </c>
      <c r="F611">
        <v>99961</v>
      </c>
      <c r="G611">
        <v>700</v>
      </c>
      <c r="H611" s="8">
        <v>23209.9998</v>
      </c>
      <c r="I611">
        <v>500</v>
      </c>
    </row>
    <row r="612" spans="1:9">
      <c r="A612" s="6" t="s">
        <v>31</v>
      </c>
      <c r="B612" s="7">
        <v>44807</v>
      </c>
      <c r="C612" t="s">
        <v>61</v>
      </c>
      <c r="D612" t="s">
        <v>41</v>
      </c>
      <c r="E612" t="s">
        <v>58</v>
      </c>
      <c r="F612">
        <v>685781</v>
      </c>
      <c r="G612">
        <v>5150</v>
      </c>
      <c r="H612" s="8">
        <v>177889.9992</v>
      </c>
      <c r="I612">
        <v>950</v>
      </c>
    </row>
    <row r="613" spans="1:9">
      <c r="A613" s="6" t="s">
        <v>31</v>
      </c>
      <c r="B613" s="7">
        <v>44808</v>
      </c>
      <c r="C613" t="s">
        <v>61</v>
      </c>
      <c r="D613" t="s">
        <v>41</v>
      </c>
      <c r="E613" t="s">
        <v>58</v>
      </c>
      <c r="F613">
        <v>274222</v>
      </c>
      <c r="G613">
        <v>2150</v>
      </c>
      <c r="H613" s="8">
        <v>66770.0001</v>
      </c>
      <c r="I613">
        <v>550</v>
      </c>
    </row>
    <row r="614" spans="1:9">
      <c r="A614" s="6" t="s">
        <v>31</v>
      </c>
      <c r="B614" s="7">
        <v>44809</v>
      </c>
      <c r="C614" t="s">
        <v>61</v>
      </c>
      <c r="D614" t="s">
        <v>41</v>
      </c>
      <c r="E614" t="s">
        <v>58</v>
      </c>
      <c r="F614">
        <v>110503</v>
      </c>
      <c r="G614">
        <v>1250</v>
      </c>
      <c r="H614" s="8">
        <v>32679.99995</v>
      </c>
      <c r="I614">
        <v>550</v>
      </c>
    </row>
    <row r="615" spans="1:9">
      <c r="A615" s="6" t="s">
        <v>31</v>
      </c>
      <c r="B615" s="7">
        <v>44810</v>
      </c>
      <c r="C615" t="s">
        <v>61</v>
      </c>
      <c r="D615" t="s">
        <v>41</v>
      </c>
      <c r="E615" t="s">
        <v>58</v>
      </c>
      <c r="F615">
        <v>1447755</v>
      </c>
      <c r="G615">
        <v>11650</v>
      </c>
      <c r="H615" s="8">
        <v>420579.9983</v>
      </c>
      <c r="I615">
        <v>1350</v>
      </c>
    </row>
    <row r="616" spans="1:9">
      <c r="A616" s="6" t="s">
        <v>31</v>
      </c>
      <c r="B616" s="7">
        <v>44811</v>
      </c>
      <c r="C616" t="s">
        <v>61</v>
      </c>
      <c r="D616" t="s">
        <v>41</v>
      </c>
      <c r="E616" t="s">
        <v>58</v>
      </c>
      <c r="F616">
        <v>358987</v>
      </c>
      <c r="G616">
        <v>2600</v>
      </c>
      <c r="H616" s="8">
        <v>87550.00067</v>
      </c>
      <c r="I616">
        <v>450</v>
      </c>
    </row>
    <row r="617" spans="1:9">
      <c r="A617" s="6" t="s">
        <v>31</v>
      </c>
      <c r="B617" s="7">
        <v>44812</v>
      </c>
      <c r="C617" t="s">
        <v>61</v>
      </c>
      <c r="D617" t="s">
        <v>41</v>
      </c>
      <c r="E617" t="s">
        <v>58</v>
      </c>
      <c r="F617">
        <v>826205</v>
      </c>
      <c r="G617">
        <v>6250</v>
      </c>
      <c r="H617" s="8">
        <v>232370.0008</v>
      </c>
      <c r="I617">
        <v>650</v>
      </c>
    </row>
    <row r="618" spans="1:9">
      <c r="A618" s="6" t="s">
        <v>31</v>
      </c>
      <c r="B618" s="7">
        <v>44813</v>
      </c>
      <c r="C618" t="s">
        <v>61</v>
      </c>
      <c r="D618" t="s">
        <v>41</v>
      </c>
      <c r="E618" t="s">
        <v>58</v>
      </c>
      <c r="F618">
        <v>550954</v>
      </c>
      <c r="G618">
        <v>4200</v>
      </c>
      <c r="H618" s="8">
        <v>150140.0012</v>
      </c>
      <c r="I618">
        <v>600</v>
      </c>
    </row>
    <row r="619" spans="1:9">
      <c r="A619" s="6" t="s">
        <v>31</v>
      </c>
      <c r="B619" s="7">
        <v>44814</v>
      </c>
      <c r="C619" t="s">
        <v>61</v>
      </c>
      <c r="D619" t="s">
        <v>41</v>
      </c>
      <c r="E619" t="s">
        <v>58</v>
      </c>
      <c r="F619">
        <v>378350</v>
      </c>
      <c r="G619">
        <v>2750</v>
      </c>
      <c r="H619" s="8">
        <v>96480.00073</v>
      </c>
      <c r="I619">
        <v>550</v>
      </c>
    </row>
    <row r="620" spans="1:9">
      <c r="A620" s="6" t="s">
        <v>31</v>
      </c>
      <c r="B620" s="7">
        <v>44815</v>
      </c>
      <c r="C620" t="s">
        <v>61</v>
      </c>
      <c r="D620" t="s">
        <v>41</v>
      </c>
      <c r="E620" t="s">
        <v>58</v>
      </c>
      <c r="F620">
        <v>492784</v>
      </c>
      <c r="G620">
        <v>2800</v>
      </c>
      <c r="H620" s="8">
        <v>95510.0013</v>
      </c>
      <c r="I620">
        <v>950</v>
      </c>
    </row>
    <row r="621" spans="1:9">
      <c r="A621" s="6" t="s">
        <v>31</v>
      </c>
      <c r="B621" s="7">
        <v>44816</v>
      </c>
      <c r="C621" t="s">
        <v>61</v>
      </c>
      <c r="D621" t="s">
        <v>41</v>
      </c>
      <c r="E621" t="s">
        <v>58</v>
      </c>
      <c r="F621">
        <v>327158</v>
      </c>
      <c r="G621">
        <v>2150</v>
      </c>
      <c r="H621" s="8">
        <v>72310.0003</v>
      </c>
      <c r="I621">
        <v>800</v>
      </c>
    </row>
    <row r="622" spans="1:9">
      <c r="A622" s="6" t="s">
        <v>31</v>
      </c>
      <c r="B622" s="7">
        <v>44817</v>
      </c>
      <c r="C622" t="s">
        <v>61</v>
      </c>
      <c r="D622" t="s">
        <v>41</v>
      </c>
      <c r="E622" t="s">
        <v>58</v>
      </c>
      <c r="F622">
        <v>59390</v>
      </c>
      <c r="G622">
        <v>250</v>
      </c>
      <c r="H622" s="8">
        <v>9209.999919</v>
      </c>
      <c r="I622">
        <v>750</v>
      </c>
    </row>
    <row r="623" spans="1:9">
      <c r="A623" s="6" t="s">
        <v>31</v>
      </c>
      <c r="B623" s="7">
        <v>44818</v>
      </c>
      <c r="C623" t="s">
        <v>61</v>
      </c>
      <c r="D623" t="s">
        <v>41</v>
      </c>
      <c r="E623" t="s">
        <v>58</v>
      </c>
      <c r="F623">
        <v>1040330</v>
      </c>
      <c r="G623">
        <v>7350</v>
      </c>
      <c r="H623" s="8">
        <v>254250.0038</v>
      </c>
      <c r="I623">
        <v>1150</v>
      </c>
    </row>
    <row r="624" spans="1:9">
      <c r="A624" s="6" t="s">
        <v>31</v>
      </c>
      <c r="B624" s="7">
        <v>44819</v>
      </c>
      <c r="C624" t="s">
        <v>61</v>
      </c>
      <c r="D624" t="s">
        <v>41</v>
      </c>
      <c r="E624" t="s">
        <v>58</v>
      </c>
      <c r="F624">
        <v>49422</v>
      </c>
      <c r="G624">
        <v>300</v>
      </c>
      <c r="H624" s="8">
        <v>11170.00031</v>
      </c>
      <c r="I624">
        <v>450</v>
      </c>
    </row>
    <row r="625" spans="1:9">
      <c r="A625" s="6" t="s">
        <v>31</v>
      </c>
      <c r="B625" s="7">
        <v>44820</v>
      </c>
      <c r="C625" t="s">
        <v>61</v>
      </c>
      <c r="D625" t="s">
        <v>41</v>
      </c>
      <c r="E625" t="s">
        <v>58</v>
      </c>
      <c r="F625">
        <v>131091</v>
      </c>
      <c r="G625">
        <v>900</v>
      </c>
      <c r="H625" s="8">
        <v>34230.00026</v>
      </c>
      <c r="I625">
        <v>600</v>
      </c>
    </row>
    <row r="626" spans="1:9">
      <c r="A626" s="6" t="s">
        <v>31</v>
      </c>
      <c r="B626" s="7">
        <v>44821</v>
      </c>
      <c r="C626" t="s">
        <v>61</v>
      </c>
      <c r="D626" t="s">
        <v>41</v>
      </c>
      <c r="E626" t="s">
        <v>58</v>
      </c>
      <c r="F626">
        <v>95691</v>
      </c>
      <c r="G626">
        <v>750</v>
      </c>
      <c r="H626" s="8">
        <v>25260.00011</v>
      </c>
      <c r="I626">
        <v>550</v>
      </c>
    </row>
    <row r="627" spans="1:9">
      <c r="A627" s="6" t="s">
        <v>31</v>
      </c>
      <c r="B627" s="7">
        <v>44822</v>
      </c>
      <c r="C627" t="s">
        <v>61</v>
      </c>
      <c r="D627" t="s">
        <v>41</v>
      </c>
      <c r="E627" t="s">
        <v>58</v>
      </c>
      <c r="F627">
        <v>15513</v>
      </c>
      <c r="G627">
        <v>50</v>
      </c>
      <c r="H627" s="8">
        <v>1289.999962</v>
      </c>
      <c r="I627">
        <v>450</v>
      </c>
    </row>
    <row r="628" spans="1:9">
      <c r="A628" s="6" t="s">
        <v>31</v>
      </c>
      <c r="B628" s="7">
        <v>44823</v>
      </c>
      <c r="C628" t="s">
        <v>61</v>
      </c>
      <c r="D628" t="s">
        <v>41</v>
      </c>
      <c r="E628" t="s">
        <v>58</v>
      </c>
      <c r="F628">
        <v>382537</v>
      </c>
      <c r="G628">
        <v>3150</v>
      </c>
      <c r="H628" s="8">
        <v>113990.0012</v>
      </c>
      <c r="I628">
        <v>750</v>
      </c>
    </row>
    <row r="629" spans="1:9">
      <c r="A629" s="6" t="s">
        <v>31</v>
      </c>
      <c r="B629" s="7">
        <v>44824</v>
      </c>
      <c r="C629" t="s">
        <v>61</v>
      </c>
      <c r="D629" t="s">
        <v>41</v>
      </c>
      <c r="E629" t="s">
        <v>58</v>
      </c>
      <c r="F629">
        <v>461356</v>
      </c>
      <c r="G629">
        <v>3200</v>
      </c>
      <c r="H629" s="8">
        <v>121099.9982</v>
      </c>
      <c r="I629">
        <v>850</v>
      </c>
    </row>
    <row r="630" spans="1:9">
      <c r="A630" s="6" t="s">
        <v>31</v>
      </c>
      <c r="B630" s="7">
        <v>44825</v>
      </c>
      <c r="C630" t="s">
        <v>61</v>
      </c>
      <c r="D630" t="s">
        <v>41</v>
      </c>
      <c r="E630" t="s">
        <v>58</v>
      </c>
      <c r="F630">
        <v>392541</v>
      </c>
      <c r="G630">
        <v>2650</v>
      </c>
      <c r="H630" s="8">
        <v>98700.00017</v>
      </c>
      <c r="I630">
        <v>650</v>
      </c>
    </row>
    <row r="631" spans="1:9">
      <c r="A631" s="6" t="s">
        <v>31</v>
      </c>
      <c r="B631" s="7">
        <v>44826</v>
      </c>
      <c r="C631" t="s">
        <v>61</v>
      </c>
      <c r="D631" t="s">
        <v>41</v>
      </c>
      <c r="E631" t="s">
        <v>58</v>
      </c>
      <c r="F631">
        <v>35088</v>
      </c>
      <c r="G631">
        <v>250</v>
      </c>
      <c r="H631" s="8">
        <v>8800.000072</v>
      </c>
      <c r="I631">
        <v>500</v>
      </c>
    </row>
    <row r="632" spans="1:9">
      <c r="A632" s="6" t="s">
        <v>31</v>
      </c>
      <c r="B632" s="7">
        <v>44827</v>
      </c>
      <c r="C632" t="s">
        <v>61</v>
      </c>
      <c r="D632" t="s">
        <v>41</v>
      </c>
      <c r="E632" t="s">
        <v>58</v>
      </c>
      <c r="F632">
        <v>53933</v>
      </c>
      <c r="G632">
        <v>300</v>
      </c>
      <c r="H632" s="8">
        <v>9929.999948</v>
      </c>
      <c r="I632">
        <v>600</v>
      </c>
    </row>
    <row r="633" spans="1:9">
      <c r="A633" s="6" t="s">
        <v>31</v>
      </c>
      <c r="B633" s="7">
        <v>44828</v>
      </c>
      <c r="C633" t="s">
        <v>61</v>
      </c>
      <c r="D633" t="s">
        <v>41</v>
      </c>
      <c r="E633" t="s">
        <v>58</v>
      </c>
      <c r="F633">
        <v>228861</v>
      </c>
      <c r="G633">
        <v>1650</v>
      </c>
      <c r="H633" s="8">
        <v>53389.99939</v>
      </c>
      <c r="I633">
        <v>650</v>
      </c>
    </row>
    <row r="634" spans="1:9">
      <c r="A634" s="6" t="s">
        <v>31</v>
      </c>
      <c r="B634" s="7">
        <v>44829</v>
      </c>
      <c r="C634" t="s">
        <v>61</v>
      </c>
      <c r="D634" t="s">
        <v>41</v>
      </c>
      <c r="E634" t="s">
        <v>58</v>
      </c>
      <c r="F634">
        <v>20959</v>
      </c>
      <c r="G634">
        <v>100</v>
      </c>
      <c r="H634" s="8">
        <v>3769.999981</v>
      </c>
      <c r="I634">
        <v>550</v>
      </c>
    </row>
    <row r="635" spans="1:9">
      <c r="A635" s="6" t="s">
        <v>31</v>
      </c>
      <c r="B635" s="7">
        <v>44830</v>
      </c>
      <c r="C635" t="s">
        <v>61</v>
      </c>
      <c r="D635" t="s">
        <v>41</v>
      </c>
      <c r="E635" t="s">
        <v>58</v>
      </c>
      <c r="F635">
        <v>24992</v>
      </c>
      <c r="G635">
        <v>100</v>
      </c>
      <c r="H635" s="8">
        <v>3190.000057</v>
      </c>
      <c r="I635">
        <v>500</v>
      </c>
    </row>
    <row r="636" spans="1:9">
      <c r="A636" s="6" t="s">
        <v>31</v>
      </c>
      <c r="B636" s="7">
        <v>44831</v>
      </c>
      <c r="C636" t="s">
        <v>61</v>
      </c>
      <c r="D636" t="s">
        <v>41</v>
      </c>
      <c r="E636" t="s">
        <v>58</v>
      </c>
      <c r="F636">
        <v>100351</v>
      </c>
      <c r="G636">
        <v>750</v>
      </c>
      <c r="H636" s="8">
        <v>24179.99995</v>
      </c>
      <c r="I636">
        <v>550</v>
      </c>
    </row>
    <row r="637" spans="1:9">
      <c r="A637" s="6" t="s">
        <v>31</v>
      </c>
      <c r="B637" s="7">
        <v>44832</v>
      </c>
      <c r="C637" t="s">
        <v>61</v>
      </c>
      <c r="D637" t="s">
        <v>41</v>
      </c>
      <c r="E637" t="s">
        <v>58</v>
      </c>
      <c r="F637">
        <v>292448</v>
      </c>
      <c r="G637">
        <v>2150</v>
      </c>
      <c r="H637" s="8">
        <v>76899.99968</v>
      </c>
      <c r="I637">
        <v>550</v>
      </c>
    </row>
    <row r="638" spans="1:9">
      <c r="A638" s="6" t="s">
        <v>31</v>
      </c>
      <c r="B638" s="7">
        <v>44833</v>
      </c>
      <c r="C638" t="s">
        <v>61</v>
      </c>
      <c r="D638" t="s">
        <v>41</v>
      </c>
      <c r="E638" t="s">
        <v>58</v>
      </c>
      <c r="F638">
        <v>65060</v>
      </c>
      <c r="G638">
        <v>350</v>
      </c>
      <c r="H638" s="8">
        <v>14520.0001</v>
      </c>
      <c r="I638">
        <v>500</v>
      </c>
    </row>
    <row r="639" spans="1:9">
      <c r="A639" s="6" t="s">
        <v>31</v>
      </c>
      <c r="B639" s="7">
        <v>44834</v>
      </c>
      <c r="C639" t="s">
        <v>61</v>
      </c>
      <c r="D639" t="s">
        <v>41</v>
      </c>
      <c r="E639" t="s">
        <v>58</v>
      </c>
      <c r="F639">
        <v>133316</v>
      </c>
      <c r="G639">
        <v>1050</v>
      </c>
      <c r="H639" s="8">
        <v>36170.00055</v>
      </c>
      <c r="I639">
        <v>500</v>
      </c>
    </row>
    <row r="640" spans="1:9">
      <c r="A640" s="6" t="s">
        <v>31</v>
      </c>
      <c r="B640" s="7">
        <v>44835</v>
      </c>
      <c r="C640" t="s">
        <v>61</v>
      </c>
      <c r="D640" t="s">
        <v>41</v>
      </c>
      <c r="E640" t="s">
        <v>58</v>
      </c>
      <c r="F640">
        <v>113501</v>
      </c>
      <c r="G640">
        <v>1300</v>
      </c>
      <c r="H640" s="8">
        <v>38440.00077</v>
      </c>
      <c r="I640">
        <v>900</v>
      </c>
    </row>
    <row r="641" spans="1:9">
      <c r="A641" s="6" t="s">
        <v>31</v>
      </c>
      <c r="B641" s="7">
        <v>44836</v>
      </c>
      <c r="C641" t="s">
        <v>61</v>
      </c>
      <c r="D641" t="s">
        <v>41</v>
      </c>
      <c r="E641" t="s">
        <v>58</v>
      </c>
      <c r="F641">
        <v>192810</v>
      </c>
      <c r="G641">
        <v>2050</v>
      </c>
      <c r="H641" s="8">
        <v>61929.99995</v>
      </c>
      <c r="I641">
        <v>750</v>
      </c>
    </row>
    <row r="642" spans="1:9">
      <c r="A642" s="6" t="s">
        <v>31</v>
      </c>
      <c r="B642" s="7">
        <v>44837</v>
      </c>
      <c r="C642" t="s">
        <v>61</v>
      </c>
      <c r="D642" t="s">
        <v>41</v>
      </c>
      <c r="E642" t="s">
        <v>58</v>
      </c>
      <c r="F642">
        <v>233404</v>
      </c>
      <c r="G642">
        <v>2150</v>
      </c>
      <c r="H642" s="8">
        <v>70410.0008</v>
      </c>
      <c r="I642">
        <v>550</v>
      </c>
    </row>
    <row r="643" spans="1:9">
      <c r="A643" s="6" t="s">
        <v>31</v>
      </c>
      <c r="B643" s="7">
        <v>44838</v>
      </c>
      <c r="C643" t="s">
        <v>61</v>
      </c>
      <c r="D643" t="s">
        <v>41</v>
      </c>
      <c r="E643" t="s">
        <v>58</v>
      </c>
      <c r="F643">
        <v>128843</v>
      </c>
      <c r="G643">
        <v>1200</v>
      </c>
      <c r="H643" s="8">
        <v>37599.9999</v>
      </c>
      <c r="I643">
        <v>450</v>
      </c>
    </row>
    <row r="644" spans="1:9">
      <c r="A644" s="6" t="s">
        <v>31</v>
      </c>
      <c r="B644" s="7">
        <v>44839</v>
      </c>
      <c r="C644" t="s">
        <v>61</v>
      </c>
      <c r="D644" t="s">
        <v>41</v>
      </c>
      <c r="E644" t="s">
        <v>58</v>
      </c>
      <c r="F644">
        <v>63564</v>
      </c>
      <c r="G644">
        <v>600</v>
      </c>
      <c r="H644" s="8">
        <v>20590.00027</v>
      </c>
      <c r="I644">
        <v>550</v>
      </c>
    </row>
    <row r="645" spans="1:9">
      <c r="A645" s="6" t="s">
        <v>31</v>
      </c>
      <c r="B645" s="7">
        <v>44840</v>
      </c>
      <c r="C645" t="s">
        <v>61</v>
      </c>
      <c r="D645" t="s">
        <v>41</v>
      </c>
      <c r="E645" t="s">
        <v>58</v>
      </c>
      <c r="F645">
        <v>85970</v>
      </c>
      <c r="G645">
        <v>700</v>
      </c>
      <c r="H645" s="8">
        <v>24780.00021</v>
      </c>
      <c r="I645">
        <v>550</v>
      </c>
    </row>
    <row r="646" spans="1:9">
      <c r="A646" s="6" t="s">
        <v>31</v>
      </c>
      <c r="B646" s="7">
        <v>44841</v>
      </c>
      <c r="C646" t="s">
        <v>61</v>
      </c>
      <c r="D646" t="s">
        <v>41</v>
      </c>
      <c r="E646" t="s">
        <v>58</v>
      </c>
      <c r="F646">
        <v>131232</v>
      </c>
      <c r="G646">
        <v>800</v>
      </c>
      <c r="H646" s="8">
        <v>29539.99937</v>
      </c>
      <c r="I646">
        <v>500</v>
      </c>
    </row>
    <row r="647" spans="1:9">
      <c r="A647" s="6" t="s">
        <v>31</v>
      </c>
      <c r="B647" s="7">
        <v>44842</v>
      </c>
      <c r="C647" t="s">
        <v>61</v>
      </c>
      <c r="D647" t="s">
        <v>41</v>
      </c>
      <c r="E647" t="s">
        <v>58</v>
      </c>
      <c r="F647">
        <v>152454</v>
      </c>
      <c r="G647">
        <v>1100</v>
      </c>
      <c r="H647" s="8">
        <v>37849.99979</v>
      </c>
      <c r="I647">
        <v>500</v>
      </c>
    </row>
    <row r="648" spans="1:9">
      <c r="A648" s="6" t="s">
        <v>31</v>
      </c>
      <c r="B648" s="7">
        <v>44843</v>
      </c>
      <c r="C648" t="s">
        <v>61</v>
      </c>
      <c r="D648" t="s">
        <v>41</v>
      </c>
      <c r="E648" t="s">
        <v>58</v>
      </c>
      <c r="F648">
        <v>28989</v>
      </c>
      <c r="G648">
        <v>100</v>
      </c>
      <c r="H648" s="8">
        <v>2290.000021</v>
      </c>
      <c r="I648">
        <v>400</v>
      </c>
    </row>
    <row r="649" spans="1:9">
      <c r="A649" s="6" t="s">
        <v>31</v>
      </c>
      <c r="B649" s="7">
        <v>44844</v>
      </c>
      <c r="C649" t="s">
        <v>61</v>
      </c>
      <c r="D649" t="s">
        <v>41</v>
      </c>
      <c r="E649" t="s">
        <v>58</v>
      </c>
      <c r="F649">
        <v>80248</v>
      </c>
      <c r="G649">
        <v>750</v>
      </c>
      <c r="H649" s="8">
        <v>24190.0003</v>
      </c>
      <c r="I649">
        <v>550</v>
      </c>
    </row>
    <row r="650" spans="1:9">
      <c r="A650" s="6" t="s">
        <v>31</v>
      </c>
      <c r="B650" s="7">
        <v>44845</v>
      </c>
      <c r="C650" t="s">
        <v>61</v>
      </c>
      <c r="D650" t="s">
        <v>41</v>
      </c>
      <c r="E650" t="s">
        <v>58</v>
      </c>
      <c r="F650">
        <v>38580</v>
      </c>
      <c r="G650">
        <v>250</v>
      </c>
      <c r="H650" s="8">
        <v>8519.999981</v>
      </c>
      <c r="I650">
        <v>500</v>
      </c>
    </row>
    <row r="651" spans="1:9">
      <c r="A651" s="6" t="s">
        <v>31</v>
      </c>
      <c r="B651" s="7">
        <v>44846</v>
      </c>
      <c r="C651" t="s">
        <v>61</v>
      </c>
      <c r="D651" t="s">
        <v>41</v>
      </c>
      <c r="E651" t="s">
        <v>58</v>
      </c>
      <c r="F651">
        <v>33534</v>
      </c>
      <c r="G651">
        <v>100</v>
      </c>
      <c r="H651" s="8">
        <v>2960.000038</v>
      </c>
      <c r="I651">
        <v>450</v>
      </c>
    </row>
    <row r="652" spans="1:9">
      <c r="A652" s="6" t="s">
        <v>31</v>
      </c>
      <c r="B652" s="7">
        <v>44847</v>
      </c>
      <c r="C652" t="s">
        <v>61</v>
      </c>
      <c r="D652" t="s">
        <v>41</v>
      </c>
      <c r="E652" t="s">
        <v>58</v>
      </c>
      <c r="F652">
        <v>128859</v>
      </c>
      <c r="G652">
        <v>800</v>
      </c>
      <c r="H652" s="8">
        <v>23699.99957</v>
      </c>
      <c r="I652">
        <v>450</v>
      </c>
    </row>
    <row r="653" spans="1:9">
      <c r="A653" s="6" t="s">
        <v>31</v>
      </c>
      <c r="B653" s="7">
        <v>44848</v>
      </c>
      <c r="C653" t="s">
        <v>61</v>
      </c>
      <c r="D653" t="s">
        <v>41</v>
      </c>
      <c r="E653" t="s">
        <v>58</v>
      </c>
      <c r="F653">
        <v>92080</v>
      </c>
      <c r="G653">
        <v>600</v>
      </c>
      <c r="H653" s="8">
        <v>16940.00018</v>
      </c>
      <c r="I653">
        <v>650</v>
      </c>
    </row>
    <row r="654" spans="1:9">
      <c r="A654" s="6" t="s">
        <v>31</v>
      </c>
      <c r="B654" s="7">
        <v>44849</v>
      </c>
      <c r="C654" t="s">
        <v>61</v>
      </c>
      <c r="D654" t="s">
        <v>41</v>
      </c>
      <c r="E654" t="s">
        <v>58</v>
      </c>
      <c r="F654">
        <v>211882</v>
      </c>
      <c r="G654">
        <v>1650</v>
      </c>
      <c r="H654" s="8">
        <v>46649.99926</v>
      </c>
      <c r="I654">
        <v>550</v>
      </c>
    </row>
    <row r="655" spans="1:9">
      <c r="A655" s="6" t="s">
        <v>31</v>
      </c>
      <c r="B655" s="7">
        <v>44850</v>
      </c>
      <c r="C655" t="s">
        <v>61</v>
      </c>
      <c r="D655" t="s">
        <v>41</v>
      </c>
      <c r="E655" t="s">
        <v>58</v>
      </c>
      <c r="F655">
        <v>112776</v>
      </c>
      <c r="G655">
        <v>450</v>
      </c>
      <c r="H655" s="8">
        <v>12679.99995</v>
      </c>
      <c r="I655">
        <v>450</v>
      </c>
    </row>
    <row r="656" spans="1:9">
      <c r="A656" s="6" t="s">
        <v>31</v>
      </c>
      <c r="B656" s="7">
        <v>44851</v>
      </c>
      <c r="C656" t="s">
        <v>61</v>
      </c>
      <c r="D656" t="s">
        <v>41</v>
      </c>
      <c r="E656" t="s">
        <v>58</v>
      </c>
      <c r="F656">
        <v>145324</v>
      </c>
      <c r="G656">
        <v>700</v>
      </c>
      <c r="H656" s="8">
        <v>19820.00005</v>
      </c>
      <c r="I656">
        <v>550</v>
      </c>
    </row>
    <row r="657" spans="1:9">
      <c r="A657" s="6" t="s">
        <v>31</v>
      </c>
      <c r="B657" s="7">
        <v>44852</v>
      </c>
      <c r="C657" t="s">
        <v>61</v>
      </c>
      <c r="D657" t="s">
        <v>41</v>
      </c>
      <c r="E657" t="s">
        <v>58</v>
      </c>
      <c r="F657">
        <v>106492</v>
      </c>
      <c r="G657">
        <v>700</v>
      </c>
      <c r="H657" s="8">
        <v>21260.00023</v>
      </c>
      <c r="I657">
        <v>550</v>
      </c>
    </row>
    <row r="658" spans="1:9">
      <c r="A658" s="6" t="s">
        <v>31</v>
      </c>
      <c r="B658" s="7">
        <v>44853</v>
      </c>
      <c r="C658" t="s">
        <v>61</v>
      </c>
      <c r="D658" t="s">
        <v>41</v>
      </c>
      <c r="E658" t="s">
        <v>58</v>
      </c>
      <c r="F658">
        <v>233845</v>
      </c>
      <c r="G658">
        <v>1500</v>
      </c>
      <c r="H658" s="8">
        <v>40730.00062</v>
      </c>
      <c r="I658">
        <v>500</v>
      </c>
    </row>
    <row r="659" spans="1:9">
      <c r="A659" s="6" t="s">
        <v>31</v>
      </c>
      <c r="B659" s="7">
        <v>44854</v>
      </c>
      <c r="C659" t="s">
        <v>61</v>
      </c>
      <c r="D659" t="s">
        <v>41</v>
      </c>
      <c r="E659" t="s">
        <v>58</v>
      </c>
      <c r="F659">
        <v>155426</v>
      </c>
      <c r="G659">
        <v>850</v>
      </c>
      <c r="H659" s="8">
        <v>25010.00023</v>
      </c>
      <c r="I659">
        <v>600</v>
      </c>
    </row>
    <row r="660" spans="1:9">
      <c r="A660" s="6" t="s">
        <v>31</v>
      </c>
      <c r="B660" s="7">
        <v>44855</v>
      </c>
      <c r="C660" t="s">
        <v>61</v>
      </c>
      <c r="D660" t="s">
        <v>41</v>
      </c>
      <c r="E660" t="s">
        <v>58</v>
      </c>
      <c r="F660">
        <v>97540</v>
      </c>
      <c r="G660">
        <v>400</v>
      </c>
      <c r="H660" s="8">
        <v>11519.9995</v>
      </c>
      <c r="I660">
        <v>550</v>
      </c>
    </row>
    <row r="661" spans="1:9">
      <c r="A661" s="6" t="s">
        <v>31</v>
      </c>
      <c r="B661" s="7">
        <v>44856</v>
      </c>
      <c r="C661" t="s">
        <v>61</v>
      </c>
      <c r="D661" t="s">
        <v>41</v>
      </c>
      <c r="E661" t="s">
        <v>58</v>
      </c>
      <c r="F661">
        <v>61441</v>
      </c>
      <c r="G661">
        <v>250</v>
      </c>
      <c r="H661" s="8">
        <v>7700.000048</v>
      </c>
      <c r="I661">
        <v>450</v>
      </c>
    </row>
    <row r="662" spans="1:9">
      <c r="A662" s="6" t="s">
        <v>32</v>
      </c>
      <c r="B662" s="7">
        <v>44857</v>
      </c>
      <c r="C662" t="s">
        <v>61</v>
      </c>
      <c r="D662" t="s">
        <v>42</v>
      </c>
      <c r="E662" t="s">
        <v>57</v>
      </c>
      <c r="F662">
        <v>258954</v>
      </c>
      <c r="G662">
        <v>3050</v>
      </c>
      <c r="H662" s="8">
        <v>82279.99902</v>
      </c>
      <c r="I662">
        <v>150</v>
      </c>
    </row>
    <row r="663" spans="1:9">
      <c r="A663" s="6" t="s">
        <v>32</v>
      </c>
      <c r="B663" s="7">
        <v>44858</v>
      </c>
      <c r="C663" t="s">
        <v>61</v>
      </c>
      <c r="D663" t="s">
        <v>42</v>
      </c>
      <c r="E663" t="s">
        <v>57</v>
      </c>
      <c r="F663">
        <v>205289</v>
      </c>
      <c r="G663">
        <v>2400</v>
      </c>
      <c r="H663" s="8">
        <v>71530.00104</v>
      </c>
      <c r="I663">
        <v>100</v>
      </c>
    </row>
    <row r="664" spans="1:9">
      <c r="A664" s="6" t="s">
        <v>32</v>
      </c>
      <c r="B664" s="7">
        <v>44859</v>
      </c>
      <c r="C664" t="s">
        <v>61</v>
      </c>
      <c r="D664" t="s">
        <v>42</v>
      </c>
      <c r="E664" t="s">
        <v>57</v>
      </c>
      <c r="F664">
        <v>611601</v>
      </c>
      <c r="G664">
        <v>6900</v>
      </c>
      <c r="H664" s="8">
        <v>191419.996</v>
      </c>
      <c r="I664">
        <v>550</v>
      </c>
    </row>
    <row r="665" spans="1:9">
      <c r="A665" s="6" t="s">
        <v>32</v>
      </c>
      <c r="B665" s="7">
        <v>44860</v>
      </c>
      <c r="C665" t="s">
        <v>61</v>
      </c>
      <c r="D665" t="s">
        <v>42</v>
      </c>
      <c r="E665" t="s">
        <v>57</v>
      </c>
      <c r="F665">
        <v>947657</v>
      </c>
      <c r="G665">
        <v>11650</v>
      </c>
      <c r="H665" s="8">
        <v>321870.0004</v>
      </c>
      <c r="I665">
        <v>550</v>
      </c>
    </row>
    <row r="666" spans="1:9">
      <c r="A666" s="6" t="s">
        <v>32</v>
      </c>
      <c r="B666" s="7">
        <v>44861</v>
      </c>
      <c r="C666" t="s">
        <v>61</v>
      </c>
      <c r="D666" t="s">
        <v>42</v>
      </c>
      <c r="E666" t="s">
        <v>57</v>
      </c>
      <c r="F666">
        <v>233043</v>
      </c>
      <c r="G666">
        <v>2450</v>
      </c>
      <c r="H666" s="8">
        <v>65030.00033</v>
      </c>
      <c r="I666">
        <v>100</v>
      </c>
    </row>
    <row r="667" spans="1:9">
      <c r="A667" s="6" t="s">
        <v>32</v>
      </c>
      <c r="B667" s="7">
        <v>44862</v>
      </c>
      <c r="C667" t="s">
        <v>61</v>
      </c>
      <c r="D667" t="s">
        <v>42</v>
      </c>
      <c r="E667" t="s">
        <v>57</v>
      </c>
      <c r="F667">
        <v>582725</v>
      </c>
      <c r="G667">
        <v>7100</v>
      </c>
      <c r="H667" s="8">
        <v>194809.9988</v>
      </c>
      <c r="I667">
        <v>550</v>
      </c>
    </row>
    <row r="668" spans="1:9">
      <c r="A668" s="6" t="s">
        <v>32</v>
      </c>
      <c r="B668" s="7">
        <v>44863</v>
      </c>
      <c r="C668" t="s">
        <v>61</v>
      </c>
      <c r="D668" t="s">
        <v>42</v>
      </c>
      <c r="E668" t="s">
        <v>57</v>
      </c>
      <c r="F668">
        <v>265038</v>
      </c>
      <c r="G668">
        <v>2550</v>
      </c>
      <c r="H668" s="8">
        <v>78459.99932</v>
      </c>
      <c r="I668">
        <v>100</v>
      </c>
    </row>
    <row r="669" spans="1:9">
      <c r="A669" s="6" t="s">
        <v>32</v>
      </c>
      <c r="B669" s="7">
        <v>44864</v>
      </c>
      <c r="C669" t="s">
        <v>61</v>
      </c>
      <c r="D669" t="s">
        <v>42</v>
      </c>
      <c r="E669" t="s">
        <v>57</v>
      </c>
      <c r="F669">
        <v>222273</v>
      </c>
      <c r="G669">
        <v>1950</v>
      </c>
      <c r="H669" s="8">
        <v>53629.99868</v>
      </c>
      <c r="I669">
        <v>450</v>
      </c>
    </row>
    <row r="670" spans="1:9">
      <c r="A670" s="6" t="s">
        <v>32</v>
      </c>
      <c r="B670" s="7">
        <v>44865</v>
      </c>
      <c r="C670" t="s">
        <v>61</v>
      </c>
      <c r="D670" t="s">
        <v>42</v>
      </c>
      <c r="E670" t="s">
        <v>57</v>
      </c>
      <c r="F670">
        <v>797234</v>
      </c>
      <c r="G670">
        <v>8500</v>
      </c>
      <c r="H670" s="8">
        <v>243769.9978</v>
      </c>
      <c r="I670">
        <v>250</v>
      </c>
    </row>
    <row r="671" spans="1:9">
      <c r="A671" s="6" t="s">
        <v>32</v>
      </c>
      <c r="B671" s="7">
        <v>44866</v>
      </c>
      <c r="C671" t="s">
        <v>61</v>
      </c>
      <c r="D671" t="s">
        <v>42</v>
      </c>
      <c r="E671" t="s">
        <v>57</v>
      </c>
      <c r="F671">
        <v>925555</v>
      </c>
      <c r="G671">
        <v>9100</v>
      </c>
      <c r="H671" s="8">
        <v>262889.9981</v>
      </c>
      <c r="I671">
        <v>200</v>
      </c>
    </row>
    <row r="672" spans="1:9">
      <c r="A672" s="6" t="s">
        <v>32</v>
      </c>
      <c r="B672" s="7">
        <v>44867</v>
      </c>
      <c r="C672" t="s">
        <v>61</v>
      </c>
      <c r="D672" t="s">
        <v>42</v>
      </c>
      <c r="E672" t="s">
        <v>57</v>
      </c>
      <c r="F672">
        <v>22210</v>
      </c>
      <c r="G672">
        <v>150</v>
      </c>
      <c r="H672" s="8">
        <v>4050.000191</v>
      </c>
      <c r="I672">
        <v>0</v>
      </c>
    </row>
    <row r="673" spans="1:9">
      <c r="A673" s="6" t="s">
        <v>32</v>
      </c>
      <c r="B673" s="7">
        <v>44868</v>
      </c>
      <c r="C673" t="s">
        <v>61</v>
      </c>
      <c r="D673" t="s">
        <v>42</v>
      </c>
      <c r="E673" t="s">
        <v>57</v>
      </c>
      <c r="F673">
        <v>46391</v>
      </c>
      <c r="G673">
        <v>550</v>
      </c>
      <c r="H673" s="8">
        <v>16409.99985</v>
      </c>
      <c r="I673">
        <v>200</v>
      </c>
    </row>
    <row r="674" spans="1:9">
      <c r="A674" s="6" t="s">
        <v>32</v>
      </c>
      <c r="B674" s="7">
        <v>44869</v>
      </c>
      <c r="C674" t="s">
        <v>61</v>
      </c>
      <c r="D674" t="s">
        <v>42</v>
      </c>
      <c r="E674" t="s">
        <v>57</v>
      </c>
      <c r="F674">
        <v>190477</v>
      </c>
      <c r="G674">
        <v>2100</v>
      </c>
      <c r="H674" s="8">
        <v>66389.99987</v>
      </c>
      <c r="I674">
        <v>0</v>
      </c>
    </row>
    <row r="675" spans="1:9">
      <c r="A675" s="6" t="s">
        <v>32</v>
      </c>
      <c r="B675" s="7">
        <v>44870</v>
      </c>
      <c r="C675" t="s">
        <v>61</v>
      </c>
      <c r="D675" t="s">
        <v>42</v>
      </c>
      <c r="E675" t="s">
        <v>57</v>
      </c>
      <c r="F675">
        <v>25382</v>
      </c>
      <c r="G675">
        <v>350</v>
      </c>
      <c r="H675" s="8">
        <v>9609.999895</v>
      </c>
      <c r="I675">
        <v>50</v>
      </c>
    </row>
    <row r="676" spans="1:9">
      <c r="A676" s="6" t="s">
        <v>32</v>
      </c>
      <c r="B676" s="7">
        <v>44871</v>
      </c>
      <c r="C676" t="s">
        <v>61</v>
      </c>
      <c r="D676" t="s">
        <v>42</v>
      </c>
      <c r="E676" t="s">
        <v>57</v>
      </c>
      <c r="F676">
        <v>65726</v>
      </c>
      <c r="G676">
        <v>850</v>
      </c>
      <c r="H676" s="8">
        <v>22120.00012</v>
      </c>
      <c r="I676">
        <v>0</v>
      </c>
    </row>
    <row r="677" spans="1:9">
      <c r="A677" s="6" t="s">
        <v>32</v>
      </c>
      <c r="B677" s="7">
        <v>44872</v>
      </c>
      <c r="C677" t="s">
        <v>61</v>
      </c>
      <c r="D677" t="s">
        <v>42</v>
      </c>
      <c r="E677" t="s">
        <v>57</v>
      </c>
      <c r="F677">
        <v>195220</v>
      </c>
      <c r="G677">
        <v>2550</v>
      </c>
      <c r="H677" s="8">
        <v>78060.00042</v>
      </c>
      <c r="I677">
        <v>0</v>
      </c>
    </row>
    <row r="678" spans="1:9">
      <c r="A678" s="6" t="s">
        <v>32</v>
      </c>
      <c r="B678" s="7">
        <v>44873</v>
      </c>
      <c r="C678" t="s">
        <v>61</v>
      </c>
      <c r="D678" t="s">
        <v>42</v>
      </c>
      <c r="E678" t="s">
        <v>57</v>
      </c>
      <c r="F678">
        <v>107501</v>
      </c>
      <c r="G678">
        <v>1350</v>
      </c>
      <c r="H678" s="8">
        <v>40879.99928</v>
      </c>
      <c r="I678">
        <v>0</v>
      </c>
    </row>
    <row r="679" spans="1:9">
      <c r="A679" s="6" t="s">
        <v>32</v>
      </c>
      <c r="B679" s="7">
        <v>44874</v>
      </c>
      <c r="C679" t="s">
        <v>61</v>
      </c>
      <c r="D679" t="s">
        <v>42</v>
      </c>
      <c r="E679" t="s">
        <v>57</v>
      </c>
      <c r="F679">
        <v>197772</v>
      </c>
      <c r="G679">
        <v>3150</v>
      </c>
      <c r="H679" s="8">
        <v>88210.00016</v>
      </c>
      <c r="I679">
        <v>450</v>
      </c>
    </row>
    <row r="680" spans="1:9">
      <c r="A680" s="6" t="s">
        <v>32</v>
      </c>
      <c r="B680" s="7">
        <v>44875</v>
      </c>
      <c r="C680" t="s">
        <v>61</v>
      </c>
      <c r="D680" t="s">
        <v>42</v>
      </c>
      <c r="E680" t="s">
        <v>57</v>
      </c>
      <c r="F680">
        <v>138154</v>
      </c>
      <c r="G680">
        <v>1750</v>
      </c>
      <c r="H680" s="8">
        <v>48939.99863</v>
      </c>
      <c r="I680">
        <v>100</v>
      </c>
    </row>
    <row r="681" spans="1:9">
      <c r="A681" s="6" t="s">
        <v>32</v>
      </c>
      <c r="B681" s="7">
        <v>44876</v>
      </c>
      <c r="C681" t="s">
        <v>61</v>
      </c>
      <c r="D681" t="s">
        <v>42</v>
      </c>
      <c r="E681" t="s">
        <v>57</v>
      </c>
      <c r="F681">
        <v>270124</v>
      </c>
      <c r="G681">
        <v>3450</v>
      </c>
      <c r="H681" s="8">
        <v>95849.99895</v>
      </c>
      <c r="I681">
        <v>100</v>
      </c>
    </row>
    <row r="682" spans="1:9">
      <c r="A682" s="6" t="s">
        <v>32</v>
      </c>
      <c r="B682" s="7">
        <v>44877</v>
      </c>
      <c r="C682" t="s">
        <v>61</v>
      </c>
      <c r="D682" t="s">
        <v>42</v>
      </c>
      <c r="E682" t="s">
        <v>57</v>
      </c>
      <c r="F682">
        <v>303971</v>
      </c>
      <c r="G682">
        <v>3850</v>
      </c>
      <c r="H682" s="8">
        <v>106929.9998</v>
      </c>
      <c r="I682">
        <v>850</v>
      </c>
    </row>
    <row r="683" spans="1:9">
      <c r="A683" s="6" t="s">
        <v>32</v>
      </c>
      <c r="B683" s="7">
        <v>44878</v>
      </c>
      <c r="C683" t="s">
        <v>61</v>
      </c>
      <c r="D683" t="s">
        <v>42</v>
      </c>
      <c r="E683" t="s">
        <v>57</v>
      </c>
      <c r="F683">
        <v>682046</v>
      </c>
      <c r="G683">
        <v>9150</v>
      </c>
      <c r="H683" s="8">
        <v>254419.997</v>
      </c>
      <c r="I683">
        <v>100</v>
      </c>
    </row>
    <row r="684" spans="1:9">
      <c r="A684" s="6" t="s">
        <v>32</v>
      </c>
      <c r="B684" s="7">
        <v>44879</v>
      </c>
      <c r="C684" t="s">
        <v>61</v>
      </c>
      <c r="D684" t="s">
        <v>42</v>
      </c>
      <c r="E684" t="s">
        <v>57</v>
      </c>
      <c r="F684">
        <v>328365</v>
      </c>
      <c r="G684">
        <v>4150</v>
      </c>
      <c r="H684" s="8">
        <v>117340.0005</v>
      </c>
      <c r="I684">
        <v>400</v>
      </c>
    </row>
    <row r="685" spans="1:9">
      <c r="A685" s="6" t="s">
        <v>32</v>
      </c>
      <c r="B685" s="7">
        <v>44880</v>
      </c>
      <c r="C685" t="s">
        <v>61</v>
      </c>
      <c r="D685" t="s">
        <v>42</v>
      </c>
      <c r="E685" t="s">
        <v>57</v>
      </c>
      <c r="F685">
        <v>1083259</v>
      </c>
      <c r="G685">
        <v>13800</v>
      </c>
      <c r="H685" s="8">
        <v>390259.9992</v>
      </c>
      <c r="I685">
        <v>400</v>
      </c>
    </row>
    <row r="686" spans="1:9">
      <c r="A686" s="6" t="s">
        <v>32</v>
      </c>
      <c r="B686" s="7">
        <v>44881</v>
      </c>
      <c r="C686" t="s">
        <v>61</v>
      </c>
      <c r="D686" t="s">
        <v>42</v>
      </c>
      <c r="E686" t="s">
        <v>57</v>
      </c>
      <c r="F686">
        <v>913929</v>
      </c>
      <c r="G686">
        <v>12250</v>
      </c>
      <c r="H686" s="8">
        <v>340409.9993</v>
      </c>
      <c r="I686">
        <v>500</v>
      </c>
    </row>
    <row r="687" spans="1:9">
      <c r="A687" s="6" t="s">
        <v>32</v>
      </c>
      <c r="B687" s="7">
        <v>44882</v>
      </c>
      <c r="C687" t="s">
        <v>61</v>
      </c>
      <c r="D687" t="s">
        <v>42</v>
      </c>
      <c r="E687" t="s">
        <v>57</v>
      </c>
      <c r="F687">
        <v>101586</v>
      </c>
      <c r="G687">
        <v>1200</v>
      </c>
      <c r="H687" s="8">
        <v>33470.00039</v>
      </c>
      <c r="I687">
        <v>150</v>
      </c>
    </row>
    <row r="688" spans="1:9">
      <c r="A688" s="6" t="s">
        <v>32</v>
      </c>
      <c r="B688" s="7">
        <v>44883</v>
      </c>
      <c r="C688" t="s">
        <v>61</v>
      </c>
      <c r="D688" t="s">
        <v>42</v>
      </c>
      <c r="E688" t="s">
        <v>57</v>
      </c>
      <c r="F688">
        <v>181053</v>
      </c>
      <c r="G688">
        <v>2300</v>
      </c>
      <c r="H688" s="8">
        <v>66279.99985</v>
      </c>
      <c r="I688">
        <v>250</v>
      </c>
    </row>
    <row r="689" spans="1:9">
      <c r="A689" s="6" t="s">
        <v>32</v>
      </c>
      <c r="B689" s="7">
        <v>44884</v>
      </c>
      <c r="C689" t="s">
        <v>61</v>
      </c>
      <c r="D689" t="s">
        <v>42</v>
      </c>
      <c r="E689" t="s">
        <v>57</v>
      </c>
      <c r="F689">
        <v>133419</v>
      </c>
      <c r="G689">
        <v>1750</v>
      </c>
      <c r="H689" s="8">
        <v>48180.00007</v>
      </c>
      <c r="I689">
        <v>400</v>
      </c>
    </row>
    <row r="690" spans="1:9">
      <c r="A690" s="6" t="s">
        <v>32</v>
      </c>
      <c r="B690" s="7">
        <v>44885</v>
      </c>
      <c r="C690" t="s">
        <v>61</v>
      </c>
      <c r="D690" t="s">
        <v>42</v>
      </c>
      <c r="E690" t="s">
        <v>57</v>
      </c>
      <c r="F690">
        <v>489573</v>
      </c>
      <c r="G690">
        <v>5650</v>
      </c>
      <c r="H690" s="8">
        <v>156119.9993</v>
      </c>
      <c r="I690">
        <v>300</v>
      </c>
    </row>
    <row r="691" spans="1:9">
      <c r="A691" s="6" t="s">
        <v>32</v>
      </c>
      <c r="B691" s="7">
        <v>44886</v>
      </c>
      <c r="C691" t="s">
        <v>61</v>
      </c>
      <c r="D691" t="s">
        <v>42</v>
      </c>
      <c r="E691" t="s">
        <v>57</v>
      </c>
      <c r="F691">
        <v>822023</v>
      </c>
      <c r="G691">
        <v>9700</v>
      </c>
      <c r="H691" s="8">
        <v>288330.0035</v>
      </c>
      <c r="I691">
        <v>350</v>
      </c>
    </row>
    <row r="692" spans="1:9">
      <c r="A692" s="6" t="s">
        <v>32</v>
      </c>
      <c r="B692" s="7">
        <v>44887</v>
      </c>
      <c r="C692" t="s">
        <v>61</v>
      </c>
      <c r="D692" t="s">
        <v>42</v>
      </c>
      <c r="E692" t="s">
        <v>57</v>
      </c>
      <c r="F692">
        <v>93176</v>
      </c>
      <c r="G692">
        <v>1450</v>
      </c>
      <c r="H692" s="8">
        <v>40370.00024</v>
      </c>
      <c r="I692">
        <v>150</v>
      </c>
    </row>
    <row r="693" spans="1:9">
      <c r="A693" s="6" t="s">
        <v>32</v>
      </c>
      <c r="B693" s="7">
        <v>44888</v>
      </c>
      <c r="C693" t="s">
        <v>61</v>
      </c>
      <c r="D693" t="s">
        <v>42</v>
      </c>
      <c r="E693" t="s">
        <v>57</v>
      </c>
      <c r="F693">
        <v>47229</v>
      </c>
      <c r="G693">
        <v>650</v>
      </c>
      <c r="H693" s="8">
        <v>19279.99985</v>
      </c>
      <c r="I693">
        <v>250</v>
      </c>
    </row>
    <row r="694" spans="1:9">
      <c r="A694" s="6" t="s">
        <v>32</v>
      </c>
      <c r="B694" s="7">
        <v>44889</v>
      </c>
      <c r="C694" t="s">
        <v>61</v>
      </c>
      <c r="D694" t="s">
        <v>42</v>
      </c>
      <c r="E694" t="s">
        <v>57</v>
      </c>
      <c r="F694">
        <v>92263</v>
      </c>
      <c r="G694">
        <v>1200</v>
      </c>
      <c r="H694" s="8">
        <v>34030.00015</v>
      </c>
      <c r="I694">
        <v>150</v>
      </c>
    </row>
    <row r="695" spans="1:9">
      <c r="A695" s="6" t="s">
        <v>32</v>
      </c>
      <c r="B695" s="7">
        <v>44890</v>
      </c>
      <c r="C695" t="s">
        <v>61</v>
      </c>
      <c r="D695" t="s">
        <v>42</v>
      </c>
      <c r="E695" t="s">
        <v>57</v>
      </c>
      <c r="F695">
        <v>81551</v>
      </c>
      <c r="G695">
        <v>1050</v>
      </c>
      <c r="H695" s="8">
        <v>29670.00008</v>
      </c>
      <c r="I695">
        <v>50</v>
      </c>
    </row>
    <row r="696" spans="1:9">
      <c r="A696" s="6" t="s">
        <v>32</v>
      </c>
      <c r="B696" s="7">
        <v>44891</v>
      </c>
      <c r="C696" t="s">
        <v>61</v>
      </c>
      <c r="D696" t="s">
        <v>42</v>
      </c>
      <c r="E696" t="s">
        <v>57</v>
      </c>
      <c r="F696">
        <v>141037</v>
      </c>
      <c r="G696">
        <v>1600</v>
      </c>
      <c r="H696" s="8">
        <v>47789.99913</v>
      </c>
      <c r="I696">
        <v>150</v>
      </c>
    </row>
    <row r="697" spans="1:9">
      <c r="A697" s="6" t="s">
        <v>32</v>
      </c>
      <c r="B697" s="7">
        <v>44892</v>
      </c>
      <c r="C697" t="s">
        <v>61</v>
      </c>
      <c r="D697" t="s">
        <v>42</v>
      </c>
      <c r="E697" t="s">
        <v>57</v>
      </c>
      <c r="F697">
        <v>319501</v>
      </c>
      <c r="G697">
        <v>3950</v>
      </c>
      <c r="H697" s="8">
        <v>111650.0003</v>
      </c>
      <c r="I697">
        <v>50</v>
      </c>
    </row>
    <row r="698" spans="1:9">
      <c r="A698" s="6" t="s">
        <v>32</v>
      </c>
      <c r="B698" s="7">
        <v>44893</v>
      </c>
      <c r="C698" t="s">
        <v>61</v>
      </c>
      <c r="D698" t="s">
        <v>42</v>
      </c>
      <c r="E698" t="s">
        <v>57</v>
      </c>
      <c r="F698">
        <v>72741</v>
      </c>
      <c r="G698">
        <v>950</v>
      </c>
      <c r="H698" s="8">
        <v>24330.00016</v>
      </c>
      <c r="I698">
        <v>50</v>
      </c>
    </row>
    <row r="699" spans="1:9">
      <c r="A699" s="6" t="s">
        <v>32</v>
      </c>
      <c r="B699" s="7">
        <v>44894</v>
      </c>
      <c r="C699" t="s">
        <v>61</v>
      </c>
      <c r="D699" t="s">
        <v>42</v>
      </c>
      <c r="E699" t="s">
        <v>57</v>
      </c>
      <c r="F699">
        <v>597419</v>
      </c>
      <c r="G699">
        <v>6750</v>
      </c>
      <c r="H699" s="8">
        <v>188510.0002</v>
      </c>
      <c r="I699">
        <v>150</v>
      </c>
    </row>
    <row r="700" spans="1:9">
      <c r="A700" s="6" t="s">
        <v>32</v>
      </c>
      <c r="B700" s="7">
        <v>44895</v>
      </c>
      <c r="C700" t="s">
        <v>61</v>
      </c>
      <c r="D700" t="s">
        <v>42</v>
      </c>
      <c r="E700" t="s">
        <v>57</v>
      </c>
      <c r="F700">
        <v>98768</v>
      </c>
      <c r="G700">
        <v>1050</v>
      </c>
      <c r="H700" s="8">
        <v>33140.00034</v>
      </c>
      <c r="I700">
        <v>50</v>
      </c>
    </row>
    <row r="701" spans="1:9">
      <c r="A701" s="6" t="s">
        <v>32</v>
      </c>
      <c r="B701" s="7">
        <v>44896</v>
      </c>
      <c r="C701" t="s">
        <v>61</v>
      </c>
      <c r="D701" t="s">
        <v>42</v>
      </c>
      <c r="E701" t="s">
        <v>57</v>
      </c>
      <c r="F701">
        <v>173165</v>
      </c>
      <c r="G701">
        <v>2050</v>
      </c>
      <c r="H701" s="8">
        <v>59850.00026</v>
      </c>
      <c r="I701">
        <v>200</v>
      </c>
    </row>
    <row r="702" spans="1:9">
      <c r="A702" s="6" t="s">
        <v>32</v>
      </c>
      <c r="B702" s="7">
        <v>44897</v>
      </c>
      <c r="C702" t="s">
        <v>61</v>
      </c>
      <c r="D702" t="s">
        <v>42</v>
      </c>
      <c r="E702" t="s">
        <v>57</v>
      </c>
      <c r="F702">
        <v>55823</v>
      </c>
      <c r="G702">
        <v>650</v>
      </c>
      <c r="H702" s="8">
        <v>21109.99966</v>
      </c>
      <c r="I702">
        <v>100</v>
      </c>
    </row>
    <row r="703" spans="1:9">
      <c r="A703" s="6" t="s">
        <v>32</v>
      </c>
      <c r="B703" s="7">
        <v>44898</v>
      </c>
      <c r="C703" t="s">
        <v>61</v>
      </c>
      <c r="D703" t="s">
        <v>42</v>
      </c>
      <c r="E703" t="s">
        <v>57</v>
      </c>
      <c r="F703">
        <v>118451</v>
      </c>
      <c r="G703">
        <v>1400</v>
      </c>
      <c r="H703" s="8">
        <v>38350.00062</v>
      </c>
      <c r="I703">
        <v>450</v>
      </c>
    </row>
    <row r="704" spans="1:9">
      <c r="A704" s="6" t="s">
        <v>32</v>
      </c>
      <c r="B704" s="7">
        <v>44899</v>
      </c>
      <c r="C704" t="s">
        <v>61</v>
      </c>
      <c r="D704" t="s">
        <v>42</v>
      </c>
      <c r="E704" t="s">
        <v>57</v>
      </c>
      <c r="F704">
        <v>74424</v>
      </c>
      <c r="G704">
        <v>1100</v>
      </c>
      <c r="H704" s="8">
        <v>30840.00027</v>
      </c>
      <c r="I704">
        <v>200</v>
      </c>
    </row>
    <row r="705" spans="1:9">
      <c r="A705" s="6" t="s">
        <v>32</v>
      </c>
      <c r="B705" s="7">
        <v>44900</v>
      </c>
      <c r="C705" t="s">
        <v>61</v>
      </c>
      <c r="D705" t="s">
        <v>42</v>
      </c>
      <c r="E705" t="s">
        <v>57</v>
      </c>
      <c r="F705">
        <v>47929</v>
      </c>
      <c r="G705">
        <v>600</v>
      </c>
      <c r="H705" s="8">
        <v>14589.99991</v>
      </c>
      <c r="I705">
        <v>0</v>
      </c>
    </row>
    <row r="706" spans="1:9">
      <c r="A706" s="6" t="s">
        <v>32</v>
      </c>
      <c r="B706" s="7">
        <v>44901</v>
      </c>
      <c r="C706" t="s">
        <v>61</v>
      </c>
      <c r="D706" t="s">
        <v>42</v>
      </c>
      <c r="E706" t="s">
        <v>57</v>
      </c>
      <c r="F706">
        <v>40801</v>
      </c>
      <c r="G706">
        <v>600</v>
      </c>
      <c r="H706" s="8">
        <v>15919.99972</v>
      </c>
      <c r="I706">
        <v>250</v>
      </c>
    </row>
    <row r="707" spans="1:9">
      <c r="A707" s="6" t="s">
        <v>32</v>
      </c>
      <c r="B707" s="7">
        <v>44902</v>
      </c>
      <c r="C707" t="s">
        <v>61</v>
      </c>
      <c r="D707" t="s">
        <v>42</v>
      </c>
      <c r="E707" t="s">
        <v>57</v>
      </c>
      <c r="F707">
        <v>66017</v>
      </c>
      <c r="G707">
        <v>850</v>
      </c>
      <c r="H707" s="8">
        <v>24220.00015</v>
      </c>
      <c r="I707">
        <v>100</v>
      </c>
    </row>
    <row r="708" spans="1:9">
      <c r="A708" s="6" t="s">
        <v>32</v>
      </c>
      <c r="B708" s="7">
        <v>44903</v>
      </c>
      <c r="C708" t="s">
        <v>61</v>
      </c>
      <c r="D708" t="s">
        <v>42</v>
      </c>
      <c r="E708" t="s">
        <v>57</v>
      </c>
      <c r="F708">
        <v>834243</v>
      </c>
      <c r="G708">
        <v>8300</v>
      </c>
      <c r="H708" s="8">
        <v>246749.9975</v>
      </c>
      <c r="I708">
        <v>1350</v>
      </c>
    </row>
    <row r="709" spans="1:9">
      <c r="A709" s="6" t="s">
        <v>32</v>
      </c>
      <c r="B709" s="7">
        <v>44904</v>
      </c>
      <c r="C709" t="s">
        <v>61</v>
      </c>
      <c r="D709" t="s">
        <v>42</v>
      </c>
      <c r="E709" t="s">
        <v>57</v>
      </c>
      <c r="F709">
        <v>696612</v>
      </c>
      <c r="G709">
        <v>7600</v>
      </c>
      <c r="H709" s="8">
        <v>223189.9948</v>
      </c>
      <c r="I709">
        <v>1800</v>
      </c>
    </row>
    <row r="710" spans="1:9">
      <c r="A710" s="6" t="s">
        <v>32</v>
      </c>
      <c r="B710" s="7">
        <v>44905</v>
      </c>
      <c r="C710" t="s">
        <v>61</v>
      </c>
      <c r="D710" t="s">
        <v>42</v>
      </c>
      <c r="E710" t="s">
        <v>57</v>
      </c>
      <c r="F710">
        <v>329333</v>
      </c>
      <c r="G710">
        <v>2400</v>
      </c>
      <c r="H710" s="8">
        <v>67609.99918</v>
      </c>
      <c r="I710">
        <v>100</v>
      </c>
    </row>
    <row r="711" spans="1:9">
      <c r="A711" s="6" t="s">
        <v>32</v>
      </c>
      <c r="B711" s="7">
        <v>44906</v>
      </c>
      <c r="C711" t="s">
        <v>61</v>
      </c>
      <c r="D711" t="s">
        <v>42</v>
      </c>
      <c r="E711" t="s">
        <v>57</v>
      </c>
      <c r="F711">
        <v>1114711</v>
      </c>
      <c r="G711">
        <v>11200</v>
      </c>
      <c r="H711" s="8">
        <v>319000.0019</v>
      </c>
      <c r="I711">
        <v>300</v>
      </c>
    </row>
    <row r="712" spans="1:9">
      <c r="A712" s="6" t="s">
        <v>32</v>
      </c>
      <c r="B712" s="7">
        <v>44907</v>
      </c>
      <c r="C712" t="s">
        <v>61</v>
      </c>
      <c r="D712" t="s">
        <v>42</v>
      </c>
      <c r="E712" t="s">
        <v>57</v>
      </c>
      <c r="F712">
        <v>267316</v>
      </c>
      <c r="G712">
        <v>2900</v>
      </c>
      <c r="H712" s="8">
        <v>82929.99887</v>
      </c>
      <c r="I712">
        <v>350</v>
      </c>
    </row>
    <row r="713" spans="1:9">
      <c r="A713" s="6" t="s">
        <v>32</v>
      </c>
      <c r="B713" s="7">
        <v>44908</v>
      </c>
      <c r="C713" t="s">
        <v>61</v>
      </c>
      <c r="D713" t="s">
        <v>42</v>
      </c>
      <c r="E713" t="s">
        <v>57</v>
      </c>
      <c r="F713">
        <v>228629</v>
      </c>
      <c r="G713">
        <v>1900</v>
      </c>
      <c r="H713" s="8">
        <v>57000</v>
      </c>
      <c r="I713">
        <v>150</v>
      </c>
    </row>
    <row r="714" spans="1:9">
      <c r="A714" s="6" t="s">
        <v>32</v>
      </c>
      <c r="B714" s="7">
        <v>44909</v>
      </c>
      <c r="C714" t="s">
        <v>61</v>
      </c>
      <c r="D714" t="s">
        <v>42</v>
      </c>
      <c r="E714" t="s">
        <v>57</v>
      </c>
      <c r="F714">
        <v>758340</v>
      </c>
      <c r="G714">
        <v>7950</v>
      </c>
      <c r="H714" s="8">
        <v>233110.002</v>
      </c>
      <c r="I714">
        <v>900</v>
      </c>
    </row>
    <row r="715" spans="1:9">
      <c r="A715" s="6" t="s">
        <v>32</v>
      </c>
      <c r="B715" s="7">
        <v>44910</v>
      </c>
      <c r="C715" t="s">
        <v>61</v>
      </c>
      <c r="D715" t="s">
        <v>42</v>
      </c>
      <c r="E715" t="s">
        <v>57</v>
      </c>
      <c r="F715">
        <v>877535</v>
      </c>
      <c r="G715">
        <v>7450</v>
      </c>
      <c r="H715" s="8">
        <v>217779.9966</v>
      </c>
      <c r="I715">
        <v>250</v>
      </c>
    </row>
    <row r="716" spans="1:9">
      <c r="A716" s="6" t="s">
        <v>32</v>
      </c>
      <c r="B716" s="7">
        <v>44911</v>
      </c>
      <c r="C716" t="s">
        <v>61</v>
      </c>
      <c r="D716" t="s">
        <v>42</v>
      </c>
      <c r="E716" t="s">
        <v>57</v>
      </c>
      <c r="F716">
        <v>1357386</v>
      </c>
      <c r="G716">
        <v>11150</v>
      </c>
      <c r="H716" s="8">
        <v>323060.0071</v>
      </c>
      <c r="I716">
        <v>450</v>
      </c>
    </row>
    <row r="717" spans="1:9">
      <c r="A717" s="6" t="s">
        <v>32</v>
      </c>
      <c r="B717" s="7">
        <v>44912</v>
      </c>
      <c r="C717" t="s">
        <v>61</v>
      </c>
      <c r="D717" t="s">
        <v>42</v>
      </c>
      <c r="E717" t="s">
        <v>57</v>
      </c>
      <c r="F717">
        <v>280240</v>
      </c>
      <c r="G717">
        <v>3050</v>
      </c>
      <c r="H717" s="8">
        <v>87990.00168</v>
      </c>
      <c r="I717">
        <v>200</v>
      </c>
    </row>
    <row r="718" spans="1:9">
      <c r="A718" s="6" t="s">
        <v>32</v>
      </c>
      <c r="B718" s="7">
        <v>44913</v>
      </c>
      <c r="C718" t="s">
        <v>61</v>
      </c>
      <c r="D718" t="s">
        <v>42</v>
      </c>
      <c r="E718" t="s">
        <v>57</v>
      </c>
      <c r="F718">
        <v>419922</v>
      </c>
      <c r="G718">
        <v>3750</v>
      </c>
      <c r="H718" s="8">
        <v>105450.0008</v>
      </c>
      <c r="I718">
        <v>150</v>
      </c>
    </row>
    <row r="719" spans="1:9">
      <c r="A719" s="6" t="s">
        <v>32</v>
      </c>
      <c r="B719" s="7">
        <v>44914</v>
      </c>
      <c r="C719" t="s">
        <v>61</v>
      </c>
      <c r="D719" t="s">
        <v>42</v>
      </c>
      <c r="E719" t="s">
        <v>57</v>
      </c>
      <c r="F719">
        <v>402975</v>
      </c>
      <c r="G719">
        <v>4150</v>
      </c>
      <c r="H719" s="8">
        <v>120899.9977</v>
      </c>
      <c r="I719">
        <v>0</v>
      </c>
    </row>
    <row r="720" spans="1:9">
      <c r="A720" s="6" t="s">
        <v>32</v>
      </c>
      <c r="B720" s="7">
        <v>44915</v>
      </c>
      <c r="C720" t="s">
        <v>61</v>
      </c>
      <c r="D720" t="s">
        <v>42</v>
      </c>
      <c r="E720" t="s">
        <v>57</v>
      </c>
      <c r="F720">
        <v>1137635</v>
      </c>
      <c r="G720">
        <v>10550</v>
      </c>
      <c r="H720" s="8">
        <v>301049.9992</v>
      </c>
      <c r="I720">
        <v>1900</v>
      </c>
    </row>
    <row r="721" spans="1:9">
      <c r="A721" s="6" t="s">
        <v>32</v>
      </c>
      <c r="B721" s="7">
        <v>44916</v>
      </c>
      <c r="C721" t="s">
        <v>61</v>
      </c>
      <c r="D721" t="s">
        <v>42</v>
      </c>
      <c r="E721" t="s">
        <v>57</v>
      </c>
      <c r="F721">
        <v>250234</v>
      </c>
      <c r="G721">
        <v>2000</v>
      </c>
      <c r="H721" s="8">
        <v>62319.99922</v>
      </c>
      <c r="I721">
        <v>150</v>
      </c>
    </row>
    <row r="722" spans="1:9">
      <c r="A722" s="6" t="s">
        <v>33</v>
      </c>
      <c r="B722" s="7">
        <v>44917</v>
      </c>
      <c r="C722" t="s">
        <v>61</v>
      </c>
      <c r="D722" t="s">
        <v>42</v>
      </c>
      <c r="E722" t="s">
        <v>58</v>
      </c>
      <c r="F722">
        <v>621591</v>
      </c>
      <c r="G722">
        <v>4550</v>
      </c>
      <c r="H722" s="8">
        <v>163360</v>
      </c>
      <c r="I722">
        <v>750</v>
      </c>
    </row>
    <row r="723" spans="1:9">
      <c r="A723" s="6" t="s">
        <v>33</v>
      </c>
      <c r="B723" s="7">
        <v>44918</v>
      </c>
      <c r="C723" t="s">
        <v>61</v>
      </c>
      <c r="D723" t="s">
        <v>42</v>
      </c>
      <c r="E723" t="s">
        <v>58</v>
      </c>
      <c r="F723">
        <v>250499</v>
      </c>
      <c r="G723">
        <v>1800</v>
      </c>
      <c r="H723" s="8">
        <v>58140.00005</v>
      </c>
      <c r="I723">
        <v>600</v>
      </c>
    </row>
    <row r="724" spans="1:9">
      <c r="A724" s="6" t="s">
        <v>33</v>
      </c>
      <c r="B724" s="7">
        <v>44919</v>
      </c>
      <c r="C724" t="s">
        <v>61</v>
      </c>
      <c r="D724" t="s">
        <v>42</v>
      </c>
      <c r="E724" t="s">
        <v>58</v>
      </c>
      <c r="F724">
        <v>131637</v>
      </c>
      <c r="G724">
        <v>900</v>
      </c>
      <c r="H724" s="8">
        <v>29309.99982</v>
      </c>
      <c r="I724">
        <v>550</v>
      </c>
    </row>
    <row r="725" spans="1:9">
      <c r="A725" s="6" t="s">
        <v>33</v>
      </c>
      <c r="B725" s="7">
        <v>44920</v>
      </c>
      <c r="C725" t="s">
        <v>61</v>
      </c>
      <c r="D725" t="s">
        <v>42</v>
      </c>
      <c r="E725" t="s">
        <v>58</v>
      </c>
      <c r="F725">
        <v>463813</v>
      </c>
      <c r="G725">
        <v>3450</v>
      </c>
      <c r="H725" s="8">
        <v>116339.9996</v>
      </c>
      <c r="I725">
        <v>650</v>
      </c>
    </row>
    <row r="726" spans="1:9">
      <c r="A726" s="6" t="s">
        <v>33</v>
      </c>
      <c r="B726" s="7">
        <v>44921</v>
      </c>
      <c r="C726" t="s">
        <v>61</v>
      </c>
      <c r="D726" t="s">
        <v>42</v>
      </c>
      <c r="E726" t="s">
        <v>58</v>
      </c>
      <c r="F726">
        <v>211767</v>
      </c>
      <c r="G726">
        <v>1750</v>
      </c>
      <c r="H726" s="8">
        <v>60899.99914</v>
      </c>
      <c r="I726">
        <v>700</v>
      </c>
    </row>
    <row r="727" spans="1:9">
      <c r="A727" s="6" t="s">
        <v>33</v>
      </c>
      <c r="B727" s="7">
        <v>44922</v>
      </c>
      <c r="C727" t="s">
        <v>61</v>
      </c>
      <c r="D727" t="s">
        <v>42</v>
      </c>
      <c r="E727" t="s">
        <v>58</v>
      </c>
      <c r="F727">
        <v>163181</v>
      </c>
      <c r="G727">
        <v>1300</v>
      </c>
      <c r="H727" s="8">
        <v>40020.00093</v>
      </c>
      <c r="I727">
        <v>500</v>
      </c>
    </row>
    <row r="728" spans="1:9">
      <c r="A728" s="6" t="s">
        <v>33</v>
      </c>
      <c r="B728" s="7">
        <v>44923</v>
      </c>
      <c r="C728" t="s">
        <v>61</v>
      </c>
      <c r="D728" t="s">
        <v>42</v>
      </c>
      <c r="E728" t="s">
        <v>58</v>
      </c>
      <c r="F728">
        <v>1117385</v>
      </c>
      <c r="G728">
        <v>7350</v>
      </c>
      <c r="H728" s="8">
        <v>260069.9984</v>
      </c>
      <c r="I728">
        <v>1050</v>
      </c>
    </row>
    <row r="729" spans="1:9">
      <c r="A729" s="6" t="s">
        <v>33</v>
      </c>
      <c r="B729" s="7">
        <v>44924</v>
      </c>
      <c r="C729" t="s">
        <v>61</v>
      </c>
      <c r="D729" t="s">
        <v>42</v>
      </c>
      <c r="E729" t="s">
        <v>58</v>
      </c>
      <c r="F729">
        <v>1663441</v>
      </c>
      <c r="G729">
        <v>10250</v>
      </c>
      <c r="H729" s="8">
        <v>359470.0001</v>
      </c>
      <c r="I729">
        <v>1550</v>
      </c>
    </row>
    <row r="730" spans="1:9">
      <c r="A730" s="6" t="s">
        <v>33</v>
      </c>
      <c r="B730" s="7">
        <v>44925</v>
      </c>
      <c r="C730" t="s">
        <v>61</v>
      </c>
      <c r="D730" t="s">
        <v>42</v>
      </c>
      <c r="E730" t="s">
        <v>58</v>
      </c>
      <c r="F730">
        <v>455248</v>
      </c>
      <c r="G730">
        <v>2700</v>
      </c>
      <c r="H730" s="8">
        <v>105709.9996</v>
      </c>
      <c r="I730">
        <v>750</v>
      </c>
    </row>
    <row r="731" spans="1:9">
      <c r="A731" s="6" t="s">
        <v>33</v>
      </c>
      <c r="B731" s="7">
        <v>44926</v>
      </c>
      <c r="C731" t="s">
        <v>61</v>
      </c>
      <c r="D731" t="s">
        <v>42</v>
      </c>
      <c r="E731" t="s">
        <v>58</v>
      </c>
      <c r="F731">
        <v>75589</v>
      </c>
      <c r="G731">
        <v>300</v>
      </c>
      <c r="H731" s="8">
        <v>10660.00009</v>
      </c>
      <c r="I731">
        <v>500</v>
      </c>
    </row>
    <row r="732" spans="1:9">
      <c r="A732" s="6" t="s">
        <v>33</v>
      </c>
      <c r="B732" s="7">
        <v>44562</v>
      </c>
      <c r="C732" t="s">
        <v>61</v>
      </c>
      <c r="D732" t="s">
        <v>42</v>
      </c>
      <c r="E732" t="s">
        <v>58</v>
      </c>
      <c r="F732">
        <v>594267</v>
      </c>
      <c r="G732">
        <v>4100</v>
      </c>
      <c r="H732" s="8">
        <v>143300.0009</v>
      </c>
      <c r="I732">
        <v>650</v>
      </c>
    </row>
    <row r="733" spans="1:9">
      <c r="A733" s="6" t="s">
        <v>33</v>
      </c>
      <c r="B733" s="7">
        <v>44563</v>
      </c>
      <c r="C733" t="s">
        <v>61</v>
      </c>
      <c r="D733" t="s">
        <v>42</v>
      </c>
      <c r="E733" t="s">
        <v>58</v>
      </c>
      <c r="F733">
        <v>315281</v>
      </c>
      <c r="G733">
        <v>1750</v>
      </c>
      <c r="H733" s="8">
        <v>65029.99854</v>
      </c>
      <c r="I733">
        <v>450</v>
      </c>
    </row>
    <row r="734" spans="1:9">
      <c r="A734" s="6" t="s">
        <v>33</v>
      </c>
      <c r="B734" s="7">
        <v>44564</v>
      </c>
      <c r="C734" t="s">
        <v>61</v>
      </c>
      <c r="D734" t="s">
        <v>42</v>
      </c>
      <c r="E734" t="s">
        <v>58</v>
      </c>
      <c r="F734">
        <v>363456</v>
      </c>
      <c r="G734">
        <v>3550</v>
      </c>
      <c r="H734" s="8">
        <v>117559.9997</v>
      </c>
      <c r="I734">
        <v>800</v>
      </c>
    </row>
    <row r="735" spans="1:9">
      <c r="A735" s="6" t="s">
        <v>33</v>
      </c>
      <c r="B735" s="7">
        <v>44565</v>
      </c>
      <c r="C735" t="s">
        <v>61</v>
      </c>
      <c r="D735" t="s">
        <v>42</v>
      </c>
      <c r="E735" t="s">
        <v>58</v>
      </c>
      <c r="F735">
        <v>438983</v>
      </c>
      <c r="G735">
        <v>4050</v>
      </c>
      <c r="H735" s="8">
        <v>143430.0001</v>
      </c>
      <c r="I735">
        <v>600</v>
      </c>
    </row>
    <row r="736" spans="1:9">
      <c r="A736" s="6" t="s">
        <v>33</v>
      </c>
      <c r="B736" s="7">
        <v>44566</v>
      </c>
      <c r="C736" t="s">
        <v>61</v>
      </c>
      <c r="D736" t="s">
        <v>42</v>
      </c>
      <c r="E736" t="s">
        <v>58</v>
      </c>
      <c r="F736">
        <v>42563</v>
      </c>
      <c r="G736">
        <v>250</v>
      </c>
      <c r="H736" s="8">
        <v>9659.999847</v>
      </c>
      <c r="I736">
        <v>500</v>
      </c>
    </row>
    <row r="737" spans="1:9">
      <c r="A737" s="6" t="s">
        <v>33</v>
      </c>
      <c r="B737" s="7">
        <v>44567</v>
      </c>
      <c r="C737" t="s">
        <v>61</v>
      </c>
      <c r="D737" t="s">
        <v>42</v>
      </c>
      <c r="E737" t="s">
        <v>58</v>
      </c>
      <c r="F737">
        <v>399035</v>
      </c>
      <c r="G737">
        <v>3750</v>
      </c>
      <c r="H737" s="8">
        <v>124799.9995</v>
      </c>
      <c r="I737">
        <v>850</v>
      </c>
    </row>
    <row r="738" spans="1:9">
      <c r="A738" s="6" t="s">
        <v>33</v>
      </c>
      <c r="B738" s="7">
        <v>44568</v>
      </c>
      <c r="C738" t="s">
        <v>61</v>
      </c>
      <c r="D738" t="s">
        <v>42</v>
      </c>
      <c r="E738" t="s">
        <v>58</v>
      </c>
      <c r="F738">
        <v>304680</v>
      </c>
      <c r="G738">
        <v>2950</v>
      </c>
      <c r="H738" s="8">
        <v>98550.00019</v>
      </c>
      <c r="I738">
        <v>600</v>
      </c>
    </row>
    <row r="739" spans="1:9">
      <c r="A739" s="6" t="s">
        <v>33</v>
      </c>
      <c r="B739" s="7">
        <v>44569</v>
      </c>
      <c r="C739" t="s">
        <v>61</v>
      </c>
      <c r="D739" t="s">
        <v>42</v>
      </c>
      <c r="E739" t="s">
        <v>58</v>
      </c>
      <c r="F739">
        <v>140596</v>
      </c>
      <c r="G739">
        <v>1150</v>
      </c>
      <c r="H739" s="8">
        <v>40770.00022</v>
      </c>
      <c r="I739">
        <v>500</v>
      </c>
    </row>
    <row r="740" spans="1:9">
      <c r="A740" s="6" t="s">
        <v>33</v>
      </c>
      <c r="B740" s="7">
        <v>44570</v>
      </c>
      <c r="C740" t="s">
        <v>61</v>
      </c>
      <c r="D740" t="s">
        <v>42</v>
      </c>
      <c r="E740" t="s">
        <v>58</v>
      </c>
      <c r="F740">
        <v>439986</v>
      </c>
      <c r="G740">
        <v>4000</v>
      </c>
      <c r="H740" s="8">
        <v>134879.9999</v>
      </c>
      <c r="I740">
        <v>750</v>
      </c>
    </row>
    <row r="741" spans="1:9">
      <c r="A741" s="6" t="s">
        <v>33</v>
      </c>
      <c r="B741" s="7">
        <v>44571</v>
      </c>
      <c r="C741" t="s">
        <v>61</v>
      </c>
      <c r="D741" t="s">
        <v>42</v>
      </c>
      <c r="E741" t="s">
        <v>58</v>
      </c>
      <c r="F741">
        <v>75803</v>
      </c>
      <c r="G741">
        <v>550</v>
      </c>
      <c r="H741" s="8">
        <v>19359.9999</v>
      </c>
      <c r="I741">
        <v>600</v>
      </c>
    </row>
    <row r="742" spans="1:9">
      <c r="A742" s="6" t="s">
        <v>33</v>
      </c>
      <c r="B742" s="7">
        <v>44572</v>
      </c>
      <c r="C742" t="s">
        <v>61</v>
      </c>
      <c r="D742" t="s">
        <v>42</v>
      </c>
      <c r="E742" t="s">
        <v>58</v>
      </c>
      <c r="F742">
        <v>153586</v>
      </c>
      <c r="G742">
        <v>1400</v>
      </c>
      <c r="H742" s="8">
        <v>43010.00035</v>
      </c>
      <c r="I742">
        <v>500</v>
      </c>
    </row>
    <row r="743" spans="1:9">
      <c r="A743" s="6" t="s">
        <v>33</v>
      </c>
      <c r="B743" s="7">
        <v>44573</v>
      </c>
      <c r="C743" t="s">
        <v>61</v>
      </c>
      <c r="D743" t="s">
        <v>42</v>
      </c>
      <c r="E743" t="s">
        <v>58</v>
      </c>
      <c r="F743">
        <v>180815</v>
      </c>
      <c r="G743">
        <v>1550</v>
      </c>
      <c r="H743" s="8">
        <v>42629.99976</v>
      </c>
      <c r="I743">
        <v>450</v>
      </c>
    </row>
    <row r="744" spans="1:9">
      <c r="A744" s="6" t="s">
        <v>33</v>
      </c>
      <c r="B744" s="7">
        <v>44574</v>
      </c>
      <c r="C744" t="s">
        <v>61</v>
      </c>
      <c r="D744" t="s">
        <v>42</v>
      </c>
      <c r="E744" t="s">
        <v>58</v>
      </c>
      <c r="F744">
        <v>253169</v>
      </c>
      <c r="G744">
        <v>2550</v>
      </c>
      <c r="H744" s="8">
        <v>75789.99984</v>
      </c>
      <c r="I744">
        <v>450</v>
      </c>
    </row>
    <row r="745" spans="1:9">
      <c r="A745" s="6" t="s">
        <v>33</v>
      </c>
      <c r="B745" s="7">
        <v>44575</v>
      </c>
      <c r="C745" t="s">
        <v>61</v>
      </c>
      <c r="D745" t="s">
        <v>42</v>
      </c>
      <c r="E745" t="s">
        <v>58</v>
      </c>
      <c r="F745">
        <v>34453</v>
      </c>
      <c r="G745">
        <v>250</v>
      </c>
      <c r="H745" s="8">
        <v>7710.000038</v>
      </c>
      <c r="I745">
        <v>500</v>
      </c>
    </row>
    <row r="746" spans="1:9">
      <c r="A746" s="6" t="s">
        <v>33</v>
      </c>
      <c r="B746" s="7">
        <v>44576</v>
      </c>
      <c r="C746" t="s">
        <v>61</v>
      </c>
      <c r="D746" t="s">
        <v>42</v>
      </c>
      <c r="E746" t="s">
        <v>58</v>
      </c>
      <c r="F746">
        <v>51550</v>
      </c>
      <c r="G746">
        <v>400</v>
      </c>
      <c r="H746" s="8">
        <v>14039.99984</v>
      </c>
      <c r="I746">
        <v>450</v>
      </c>
    </row>
    <row r="747" spans="1:9">
      <c r="A747" s="6" t="s">
        <v>33</v>
      </c>
      <c r="B747" s="7">
        <v>44577</v>
      </c>
      <c r="C747" t="s">
        <v>61</v>
      </c>
      <c r="D747" t="s">
        <v>42</v>
      </c>
      <c r="E747" t="s">
        <v>58</v>
      </c>
      <c r="F747">
        <v>110018</v>
      </c>
      <c r="G747">
        <v>1200</v>
      </c>
      <c r="H747" s="8">
        <v>39859.99966</v>
      </c>
      <c r="I747">
        <v>450</v>
      </c>
    </row>
    <row r="748" spans="1:9">
      <c r="A748" s="6" t="s">
        <v>33</v>
      </c>
      <c r="B748" s="7">
        <v>44578</v>
      </c>
      <c r="C748" t="s">
        <v>61</v>
      </c>
      <c r="D748" t="s">
        <v>42</v>
      </c>
      <c r="E748" t="s">
        <v>58</v>
      </c>
      <c r="F748">
        <v>137584</v>
      </c>
      <c r="G748">
        <v>1050</v>
      </c>
      <c r="H748" s="8">
        <v>36779.99961</v>
      </c>
      <c r="I748">
        <v>450</v>
      </c>
    </row>
    <row r="749" spans="1:9">
      <c r="A749" s="6" t="s">
        <v>33</v>
      </c>
      <c r="B749" s="7">
        <v>44579</v>
      </c>
      <c r="C749" t="s">
        <v>61</v>
      </c>
      <c r="D749" t="s">
        <v>42</v>
      </c>
      <c r="E749" t="s">
        <v>58</v>
      </c>
      <c r="F749">
        <v>209825</v>
      </c>
      <c r="G749">
        <v>1500</v>
      </c>
      <c r="H749" s="8">
        <v>54869.99953</v>
      </c>
      <c r="I749">
        <v>500</v>
      </c>
    </row>
    <row r="750" spans="1:9">
      <c r="A750" s="6" t="s">
        <v>33</v>
      </c>
      <c r="B750" s="7">
        <v>44580</v>
      </c>
      <c r="C750" t="s">
        <v>61</v>
      </c>
      <c r="D750" t="s">
        <v>42</v>
      </c>
      <c r="E750" t="s">
        <v>58</v>
      </c>
      <c r="F750">
        <v>264222</v>
      </c>
      <c r="G750">
        <v>3150</v>
      </c>
      <c r="H750" s="8">
        <v>87789.9996</v>
      </c>
      <c r="I750">
        <v>500</v>
      </c>
    </row>
    <row r="751" spans="1:9">
      <c r="A751" s="6" t="s">
        <v>33</v>
      </c>
      <c r="B751" s="7">
        <v>44581</v>
      </c>
      <c r="C751" t="s">
        <v>61</v>
      </c>
      <c r="D751" t="s">
        <v>42</v>
      </c>
      <c r="E751" t="s">
        <v>58</v>
      </c>
      <c r="F751">
        <v>31202</v>
      </c>
      <c r="G751">
        <v>250</v>
      </c>
      <c r="H751" s="8">
        <v>6730.000019</v>
      </c>
      <c r="I751">
        <v>400</v>
      </c>
    </row>
    <row r="752" spans="1:9">
      <c r="A752" s="6" t="s">
        <v>33</v>
      </c>
      <c r="B752" s="7">
        <v>44582</v>
      </c>
      <c r="C752" t="s">
        <v>61</v>
      </c>
      <c r="D752" t="s">
        <v>42</v>
      </c>
      <c r="E752" t="s">
        <v>58</v>
      </c>
      <c r="F752">
        <v>252991</v>
      </c>
      <c r="G752">
        <v>2450</v>
      </c>
      <c r="H752" s="8">
        <v>76839.99932</v>
      </c>
      <c r="I752">
        <v>600</v>
      </c>
    </row>
    <row r="753" spans="1:9">
      <c r="A753" s="6" t="s">
        <v>33</v>
      </c>
      <c r="B753" s="7">
        <v>44583</v>
      </c>
      <c r="C753" t="s">
        <v>61</v>
      </c>
      <c r="D753" t="s">
        <v>42</v>
      </c>
      <c r="E753" t="s">
        <v>58</v>
      </c>
      <c r="F753">
        <v>56265</v>
      </c>
      <c r="G753">
        <v>450</v>
      </c>
      <c r="H753" s="8">
        <v>15539.99972</v>
      </c>
      <c r="I753">
        <v>450</v>
      </c>
    </row>
    <row r="754" spans="1:9">
      <c r="A754" s="6" t="s">
        <v>33</v>
      </c>
      <c r="B754" s="7">
        <v>44584</v>
      </c>
      <c r="C754" t="s">
        <v>61</v>
      </c>
      <c r="D754" t="s">
        <v>42</v>
      </c>
      <c r="E754" t="s">
        <v>58</v>
      </c>
      <c r="F754">
        <v>76923</v>
      </c>
      <c r="G754">
        <v>550</v>
      </c>
      <c r="H754" s="8">
        <v>17670.00008</v>
      </c>
      <c r="I754">
        <v>600</v>
      </c>
    </row>
    <row r="755" spans="1:9">
      <c r="A755" s="6" t="s">
        <v>33</v>
      </c>
      <c r="B755" s="7">
        <v>44585</v>
      </c>
      <c r="C755" t="s">
        <v>61</v>
      </c>
      <c r="D755" t="s">
        <v>42</v>
      </c>
      <c r="E755" t="s">
        <v>58</v>
      </c>
      <c r="F755">
        <v>209332</v>
      </c>
      <c r="G755">
        <v>1500</v>
      </c>
      <c r="H755" s="8">
        <v>49600.00014</v>
      </c>
      <c r="I755">
        <v>600</v>
      </c>
    </row>
    <row r="756" spans="1:9">
      <c r="A756" s="6" t="s">
        <v>33</v>
      </c>
      <c r="B756" s="7">
        <v>44586</v>
      </c>
      <c r="C756" t="s">
        <v>61</v>
      </c>
      <c r="D756" t="s">
        <v>42</v>
      </c>
      <c r="E756" t="s">
        <v>58</v>
      </c>
      <c r="F756">
        <v>214094</v>
      </c>
      <c r="G756">
        <v>1550</v>
      </c>
      <c r="H756" s="8">
        <v>53269.99903</v>
      </c>
      <c r="I756">
        <v>450</v>
      </c>
    </row>
    <row r="757" spans="1:9">
      <c r="A757" s="6" t="s">
        <v>33</v>
      </c>
      <c r="B757" s="7">
        <v>44587</v>
      </c>
      <c r="C757" t="s">
        <v>61</v>
      </c>
      <c r="D757" t="s">
        <v>42</v>
      </c>
      <c r="E757" t="s">
        <v>58</v>
      </c>
      <c r="F757">
        <v>526209</v>
      </c>
      <c r="G757">
        <v>4250</v>
      </c>
      <c r="H757" s="8">
        <v>126929.9996</v>
      </c>
      <c r="I757">
        <v>650</v>
      </c>
    </row>
    <row r="758" spans="1:9">
      <c r="A758" s="6" t="s">
        <v>33</v>
      </c>
      <c r="B758" s="7">
        <v>44588</v>
      </c>
      <c r="C758" t="s">
        <v>61</v>
      </c>
      <c r="D758" t="s">
        <v>42</v>
      </c>
      <c r="E758" t="s">
        <v>58</v>
      </c>
      <c r="F758">
        <v>741143</v>
      </c>
      <c r="G758">
        <v>6000</v>
      </c>
      <c r="H758" s="8">
        <v>179620.001</v>
      </c>
      <c r="I758">
        <v>650</v>
      </c>
    </row>
    <row r="759" spans="1:9">
      <c r="A759" s="6" t="s">
        <v>33</v>
      </c>
      <c r="B759" s="7">
        <v>44589</v>
      </c>
      <c r="C759" t="s">
        <v>61</v>
      </c>
      <c r="D759" t="s">
        <v>42</v>
      </c>
      <c r="E759" t="s">
        <v>58</v>
      </c>
      <c r="F759">
        <v>172827</v>
      </c>
      <c r="G759">
        <v>1250</v>
      </c>
      <c r="H759" s="8">
        <v>38420.00043</v>
      </c>
      <c r="I759">
        <v>550</v>
      </c>
    </row>
    <row r="760" spans="1:9">
      <c r="A760" s="6" t="s">
        <v>33</v>
      </c>
      <c r="B760" s="7">
        <v>44590</v>
      </c>
      <c r="C760" t="s">
        <v>61</v>
      </c>
      <c r="D760" t="s">
        <v>42</v>
      </c>
      <c r="E760" t="s">
        <v>58</v>
      </c>
      <c r="F760">
        <v>188873</v>
      </c>
      <c r="G760">
        <v>1900</v>
      </c>
      <c r="H760" s="8">
        <v>58599.9999</v>
      </c>
      <c r="I760">
        <v>550</v>
      </c>
    </row>
    <row r="761" spans="1:9">
      <c r="A761" s="6" t="s">
        <v>33</v>
      </c>
      <c r="B761" s="7">
        <v>44591</v>
      </c>
      <c r="C761" t="s">
        <v>61</v>
      </c>
      <c r="D761" t="s">
        <v>42</v>
      </c>
      <c r="E761" t="s">
        <v>58</v>
      </c>
      <c r="F761">
        <v>123126</v>
      </c>
      <c r="G761">
        <v>1250</v>
      </c>
      <c r="H761" s="8">
        <v>39729.99978</v>
      </c>
      <c r="I761">
        <v>550</v>
      </c>
    </row>
    <row r="762" spans="1:9">
      <c r="A762" s="6" t="s">
        <v>33</v>
      </c>
      <c r="B762" s="7">
        <v>44592</v>
      </c>
      <c r="C762" t="s">
        <v>61</v>
      </c>
      <c r="D762" t="s">
        <v>42</v>
      </c>
      <c r="E762" t="s">
        <v>58</v>
      </c>
      <c r="F762">
        <v>77794</v>
      </c>
      <c r="G762">
        <v>700</v>
      </c>
      <c r="H762" s="8">
        <v>19110.00001</v>
      </c>
      <c r="I762">
        <v>500</v>
      </c>
    </row>
    <row r="763" spans="1:9">
      <c r="A763" s="6" t="s">
        <v>33</v>
      </c>
      <c r="B763" s="7">
        <v>44593</v>
      </c>
      <c r="C763" t="s">
        <v>61</v>
      </c>
      <c r="D763" t="s">
        <v>42</v>
      </c>
      <c r="E763" t="s">
        <v>58</v>
      </c>
      <c r="F763">
        <v>56630</v>
      </c>
      <c r="G763">
        <v>450</v>
      </c>
      <c r="H763" s="8">
        <v>15810.00018</v>
      </c>
      <c r="I763">
        <v>450</v>
      </c>
    </row>
    <row r="764" spans="1:9">
      <c r="A764" s="6" t="s">
        <v>33</v>
      </c>
      <c r="B764" s="7">
        <v>44594</v>
      </c>
      <c r="C764" t="s">
        <v>61</v>
      </c>
      <c r="D764" t="s">
        <v>42</v>
      </c>
      <c r="E764" t="s">
        <v>58</v>
      </c>
      <c r="F764">
        <v>400844</v>
      </c>
      <c r="G764">
        <v>4250</v>
      </c>
      <c r="H764" s="8">
        <v>140970.0022</v>
      </c>
      <c r="I764">
        <v>700</v>
      </c>
    </row>
    <row r="765" spans="1:9">
      <c r="A765" s="6" t="s">
        <v>33</v>
      </c>
      <c r="B765" s="7">
        <v>44595</v>
      </c>
      <c r="C765" t="s">
        <v>61</v>
      </c>
      <c r="D765" t="s">
        <v>42</v>
      </c>
      <c r="E765" t="s">
        <v>58</v>
      </c>
      <c r="F765">
        <v>208572</v>
      </c>
      <c r="G765">
        <v>1800</v>
      </c>
      <c r="H765" s="8">
        <v>60760.00023</v>
      </c>
      <c r="I765">
        <v>550</v>
      </c>
    </row>
    <row r="766" spans="1:9">
      <c r="A766" s="6" t="s">
        <v>33</v>
      </c>
      <c r="B766" s="7">
        <v>44596</v>
      </c>
      <c r="C766" t="s">
        <v>61</v>
      </c>
      <c r="D766" t="s">
        <v>42</v>
      </c>
      <c r="E766" t="s">
        <v>58</v>
      </c>
      <c r="F766">
        <v>59004</v>
      </c>
      <c r="G766">
        <v>400</v>
      </c>
      <c r="H766" s="8">
        <v>13510.00011</v>
      </c>
      <c r="I766">
        <v>400</v>
      </c>
    </row>
    <row r="767" spans="1:9">
      <c r="A767" s="6" t="s">
        <v>33</v>
      </c>
      <c r="B767" s="7">
        <v>44597</v>
      </c>
      <c r="C767" t="s">
        <v>61</v>
      </c>
      <c r="D767" t="s">
        <v>42</v>
      </c>
      <c r="E767" t="s">
        <v>58</v>
      </c>
      <c r="F767">
        <v>196253</v>
      </c>
      <c r="G767">
        <v>1600</v>
      </c>
      <c r="H767" s="8">
        <v>55100.00002</v>
      </c>
      <c r="I767">
        <v>400</v>
      </c>
    </row>
    <row r="768" spans="1:9">
      <c r="A768" s="6" t="s">
        <v>33</v>
      </c>
      <c r="B768" s="7">
        <v>44598</v>
      </c>
      <c r="C768" t="s">
        <v>61</v>
      </c>
      <c r="D768" t="s">
        <v>42</v>
      </c>
      <c r="E768" t="s">
        <v>58</v>
      </c>
      <c r="F768">
        <v>51858</v>
      </c>
      <c r="G768">
        <v>400</v>
      </c>
      <c r="H768" s="8">
        <v>12630.00011</v>
      </c>
      <c r="I768">
        <v>550</v>
      </c>
    </row>
    <row r="769" spans="1:9">
      <c r="A769" s="6" t="s">
        <v>33</v>
      </c>
      <c r="B769" s="7">
        <v>44599</v>
      </c>
      <c r="C769" t="s">
        <v>61</v>
      </c>
      <c r="D769" t="s">
        <v>42</v>
      </c>
      <c r="E769" t="s">
        <v>58</v>
      </c>
      <c r="F769">
        <v>280764</v>
      </c>
      <c r="G769">
        <v>2450</v>
      </c>
      <c r="H769" s="8">
        <v>81360.00025</v>
      </c>
      <c r="I769">
        <v>500</v>
      </c>
    </row>
    <row r="770" spans="1:9">
      <c r="A770" s="6" t="s">
        <v>33</v>
      </c>
      <c r="B770" s="7">
        <v>44600</v>
      </c>
      <c r="C770" t="s">
        <v>61</v>
      </c>
      <c r="D770" t="s">
        <v>42</v>
      </c>
      <c r="E770" t="s">
        <v>58</v>
      </c>
      <c r="F770">
        <v>63660</v>
      </c>
      <c r="G770">
        <v>550</v>
      </c>
      <c r="H770" s="8">
        <v>16470.00003</v>
      </c>
      <c r="I770">
        <v>500</v>
      </c>
    </row>
    <row r="771" spans="1:9">
      <c r="A771" s="6" t="s">
        <v>33</v>
      </c>
      <c r="B771" s="7">
        <v>44601</v>
      </c>
      <c r="C771" t="s">
        <v>61</v>
      </c>
      <c r="D771" t="s">
        <v>42</v>
      </c>
      <c r="E771" t="s">
        <v>58</v>
      </c>
      <c r="F771">
        <v>109289</v>
      </c>
      <c r="G771">
        <v>950</v>
      </c>
      <c r="H771" s="8">
        <v>31029.99997</v>
      </c>
      <c r="I771">
        <v>450</v>
      </c>
    </row>
    <row r="772" spans="1:9">
      <c r="A772" s="6" t="s">
        <v>33</v>
      </c>
      <c r="B772" s="7">
        <v>44602</v>
      </c>
      <c r="C772" t="s">
        <v>61</v>
      </c>
      <c r="D772" t="s">
        <v>42</v>
      </c>
      <c r="E772" t="s">
        <v>58</v>
      </c>
      <c r="F772">
        <v>188440</v>
      </c>
      <c r="G772">
        <v>2000</v>
      </c>
      <c r="H772" s="8">
        <v>60729.99966</v>
      </c>
      <c r="I772">
        <v>550</v>
      </c>
    </row>
    <row r="773" spans="1:9">
      <c r="A773" s="6" t="s">
        <v>33</v>
      </c>
      <c r="B773" s="7">
        <v>44603</v>
      </c>
      <c r="C773" t="s">
        <v>61</v>
      </c>
      <c r="D773" t="s">
        <v>42</v>
      </c>
      <c r="E773" t="s">
        <v>58</v>
      </c>
      <c r="F773">
        <v>212496</v>
      </c>
      <c r="G773">
        <v>2200</v>
      </c>
      <c r="H773" s="8">
        <v>74830.00135</v>
      </c>
      <c r="I773">
        <v>550</v>
      </c>
    </row>
    <row r="774" spans="1:9">
      <c r="A774" s="6" t="s">
        <v>33</v>
      </c>
      <c r="B774" s="7">
        <v>44604</v>
      </c>
      <c r="C774" t="s">
        <v>61</v>
      </c>
      <c r="D774" t="s">
        <v>42</v>
      </c>
      <c r="E774" t="s">
        <v>58</v>
      </c>
      <c r="F774">
        <v>32574</v>
      </c>
      <c r="G774">
        <v>250</v>
      </c>
      <c r="H774" s="8">
        <v>7480.000019</v>
      </c>
      <c r="I774">
        <v>450</v>
      </c>
    </row>
    <row r="775" spans="1:9">
      <c r="A775" s="6" t="s">
        <v>33</v>
      </c>
      <c r="B775" s="7">
        <v>44605</v>
      </c>
      <c r="C775" t="s">
        <v>61</v>
      </c>
      <c r="D775" t="s">
        <v>42</v>
      </c>
      <c r="E775" t="s">
        <v>58</v>
      </c>
      <c r="F775">
        <v>128595</v>
      </c>
      <c r="G775">
        <v>1150</v>
      </c>
      <c r="H775" s="8">
        <v>36480.0005</v>
      </c>
      <c r="I775">
        <v>500</v>
      </c>
    </row>
    <row r="776" spans="1:9">
      <c r="A776" s="6" t="s">
        <v>33</v>
      </c>
      <c r="B776" s="7">
        <v>44606</v>
      </c>
      <c r="C776" t="s">
        <v>61</v>
      </c>
      <c r="D776" t="s">
        <v>42</v>
      </c>
      <c r="E776" t="s">
        <v>58</v>
      </c>
      <c r="F776">
        <v>242234</v>
      </c>
      <c r="G776">
        <v>2400</v>
      </c>
      <c r="H776" s="8">
        <v>68060.00054</v>
      </c>
      <c r="I776">
        <v>500</v>
      </c>
    </row>
    <row r="777" spans="1:9">
      <c r="A777" s="6" t="s">
        <v>33</v>
      </c>
      <c r="B777" s="7">
        <v>44607</v>
      </c>
      <c r="C777" t="s">
        <v>61</v>
      </c>
      <c r="D777" t="s">
        <v>42</v>
      </c>
      <c r="E777" t="s">
        <v>58</v>
      </c>
      <c r="F777">
        <v>33154</v>
      </c>
      <c r="G777">
        <v>250</v>
      </c>
      <c r="H777" s="8">
        <v>7879.999995</v>
      </c>
      <c r="I777">
        <v>500</v>
      </c>
    </row>
    <row r="778" spans="1:9">
      <c r="A778" s="6" t="s">
        <v>33</v>
      </c>
      <c r="B778" s="7">
        <v>44608</v>
      </c>
      <c r="C778" t="s">
        <v>61</v>
      </c>
      <c r="D778" t="s">
        <v>42</v>
      </c>
      <c r="E778" t="s">
        <v>58</v>
      </c>
      <c r="F778">
        <v>9773</v>
      </c>
      <c r="G778">
        <v>50</v>
      </c>
      <c r="H778" s="8">
        <v>1460.000038</v>
      </c>
      <c r="I778">
        <v>450</v>
      </c>
    </row>
    <row r="779" spans="1:9">
      <c r="A779" s="6" t="s">
        <v>33</v>
      </c>
      <c r="B779" s="7">
        <v>44609</v>
      </c>
      <c r="C779" t="s">
        <v>61</v>
      </c>
      <c r="D779" t="s">
        <v>42</v>
      </c>
      <c r="E779" t="s">
        <v>58</v>
      </c>
      <c r="F779">
        <v>76703</v>
      </c>
      <c r="G779">
        <v>450</v>
      </c>
      <c r="H779" s="8">
        <v>12149.99962</v>
      </c>
      <c r="I779">
        <v>650</v>
      </c>
    </row>
    <row r="780" spans="1:9">
      <c r="A780" s="6" t="s">
        <v>33</v>
      </c>
      <c r="B780" s="7">
        <v>44610</v>
      </c>
      <c r="C780" t="s">
        <v>61</v>
      </c>
      <c r="D780" t="s">
        <v>42</v>
      </c>
      <c r="E780" t="s">
        <v>58</v>
      </c>
      <c r="F780">
        <v>68619</v>
      </c>
      <c r="G780">
        <v>500</v>
      </c>
      <c r="H780" s="8">
        <v>14960.00034</v>
      </c>
      <c r="I780">
        <v>450</v>
      </c>
    </row>
    <row r="781" spans="1:9">
      <c r="A781" s="6" t="s">
        <v>33</v>
      </c>
      <c r="B781" s="7">
        <v>44611</v>
      </c>
      <c r="C781" t="s">
        <v>61</v>
      </c>
      <c r="D781" t="s">
        <v>42</v>
      </c>
      <c r="E781" t="s">
        <v>58</v>
      </c>
      <c r="F781">
        <v>17559</v>
      </c>
      <c r="G781">
        <v>50</v>
      </c>
      <c r="H781" s="8">
        <v>1490.00001</v>
      </c>
      <c r="I781">
        <v>550</v>
      </c>
    </row>
    <row r="782" spans="1:9">
      <c r="A782" s="6" t="s">
        <v>33</v>
      </c>
      <c r="B782" s="7">
        <v>44612</v>
      </c>
      <c r="C782" t="s">
        <v>61</v>
      </c>
      <c r="D782" t="s">
        <v>42</v>
      </c>
      <c r="E782" t="s">
        <v>58</v>
      </c>
      <c r="F782">
        <v>137879</v>
      </c>
      <c r="G782">
        <v>950</v>
      </c>
      <c r="H782" s="8">
        <v>28470.00003</v>
      </c>
      <c r="I782">
        <v>500</v>
      </c>
    </row>
    <row r="783" spans="1:9">
      <c r="A783" s="6" t="s">
        <v>33</v>
      </c>
      <c r="B783" s="7">
        <v>44613</v>
      </c>
      <c r="C783" t="s">
        <v>61</v>
      </c>
      <c r="D783" t="s">
        <v>42</v>
      </c>
      <c r="E783" t="s">
        <v>58</v>
      </c>
      <c r="F783">
        <v>67710</v>
      </c>
      <c r="G783">
        <v>500</v>
      </c>
      <c r="H783" s="8">
        <v>15149.99998</v>
      </c>
      <c r="I783">
        <v>500</v>
      </c>
    </row>
    <row r="784" spans="1:9">
      <c r="A784" s="6" t="s">
        <v>33</v>
      </c>
      <c r="B784" s="7">
        <v>44614</v>
      </c>
      <c r="C784" t="s">
        <v>61</v>
      </c>
      <c r="D784" t="s">
        <v>42</v>
      </c>
      <c r="E784" t="s">
        <v>58</v>
      </c>
      <c r="F784">
        <v>348180</v>
      </c>
      <c r="G784">
        <v>2050</v>
      </c>
      <c r="H784" s="8">
        <v>60229.99907</v>
      </c>
      <c r="I784">
        <v>600</v>
      </c>
    </row>
    <row r="785" spans="1:9">
      <c r="A785" s="6" t="s">
        <v>33</v>
      </c>
      <c r="B785" s="7">
        <v>44615</v>
      </c>
      <c r="C785" t="s">
        <v>61</v>
      </c>
      <c r="D785" t="s">
        <v>42</v>
      </c>
      <c r="E785" t="s">
        <v>58</v>
      </c>
      <c r="F785">
        <v>146246</v>
      </c>
      <c r="G785">
        <v>900</v>
      </c>
      <c r="H785" s="8">
        <v>28719.99955</v>
      </c>
      <c r="I785">
        <v>600</v>
      </c>
    </row>
    <row r="786" spans="1:9">
      <c r="A786" s="6" t="s">
        <v>33</v>
      </c>
      <c r="B786" s="7">
        <v>44616</v>
      </c>
      <c r="C786" t="s">
        <v>61</v>
      </c>
      <c r="D786" t="s">
        <v>42</v>
      </c>
      <c r="E786" t="s">
        <v>58</v>
      </c>
      <c r="F786">
        <v>187236</v>
      </c>
      <c r="G786">
        <v>1200</v>
      </c>
      <c r="H786" s="8">
        <v>34869.99965</v>
      </c>
      <c r="I786">
        <v>600</v>
      </c>
    </row>
    <row r="787" spans="1:9">
      <c r="A787" s="6" t="s">
        <v>33</v>
      </c>
      <c r="B787" s="7">
        <v>44617</v>
      </c>
      <c r="C787" t="s">
        <v>61</v>
      </c>
      <c r="D787" t="s">
        <v>42</v>
      </c>
      <c r="E787" t="s">
        <v>58</v>
      </c>
      <c r="F787">
        <v>72157</v>
      </c>
      <c r="G787">
        <v>450</v>
      </c>
      <c r="H787" s="8">
        <v>13500.00036</v>
      </c>
      <c r="I787">
        <v>500</v>
      </c>
    </row>
    <row r="788" spans="1:9">
      <c r="A788" s="6" t="s">
        <v>33</v>
      </c>
      <c r="B788" s="7">
        <v>44618</v>
      </c>
      <c r="C788" t="s">
        <v>61</v>
      </c>
      <c r="D788" t="s">
        <v>42</v>
      </c>
      <c r="E788" t="s">
        <v>58</v>
      </c>
      <c r="F788">
        <v>91180</v>
      </c>
      <c r="G788">
        <v>500</v>
      </c>
      <c r="H788" s="8">
        <v>13559.99994</v>
      </c>
      <c r="I788">
        <v>450</v>
      </c>
    </row>
    <row r="789" spans="1:9">
      <c r="A789" s="6" t="s">
        <v>33</v>
      </c>
      <c r="B789" s="7">
        <v>44619</v>
      </c>
      <c r="C789" t="s">
        <v>61</v>
      </c>
      <c r="D789" t="s">
        <v>42</v>
      </c>
      <c r="E789" t="s">
        <v>58</v>
      </c>
      <c r="F789">
        <v>86293</v>
      </c>
      <c r="G789">
        <v>300</v>
      </c>
      <c r="H789" s="8">
        <v>9259.999871</v>
      </c>
      <c r="I789">
        <v>500</v>
      </c>
    </row>
    <row r="790" spans="1:9">
      <c r="A790" s="6" t="s">
        <v>34</v>
      </c>
      <c r="B790" s="7">
        <v>44620</v>
      </c>
      <c r="C790" t="s">
        <v>61</v>
      </c>
      <c r="D790" t="s">
        <v>43</v>
      </c>
      <c r="E790" t="s">
        <v>57</v>
      </c>
      <c r="F790">
        <v>725043</v>
      </c>
      <c r="G790">
        <v>8950</v>
      </c>
      <c r="H790" s="8">
        <v>238400.0007</v>
      </c>
      <c r="I790">
        <v>300</v>
      </c>
    </row>
    <row r="791" spans="1:9">
      <c r="A791" s="6" t="s">
        <v>34</v>
      </c>
      <c r="B791" s="7">
        <v>44621</v>
      </c>
      <c r="C791" t="s">
        <v>61</v>
      </c>
      <c r="D791" t="s">
        <v>43</v>
      </c>
      <c r="E791" t="s">
        <v>57</v>
      </c>
      <c r="F791">
        <v>382776</v>
      </c>
      <c r="G791">
        <v>4850</v>
      </c>
      <c r="H791" s="8">
        <v>132730.0007</v>
      </c>
      <c r="I791">
        <v>450</v>
      </c>
    </row>
    <row r="792" spans="1:9">
      <c r="A792" s="6" t="s">
        <v>34</v>
      </c>
      <c r="B792" s="7">
        <v>44621</v>
      </c>
      <c r="C792" t="s">
        <v>61</v>
      </c>
      <c r="D792" t="s">
        <v>43</v>
      </c>
      <c r="E792" t="s">
        <v>57</v>
      </c>
      <c r="F792">
        <v>548250</v>
      </c>
      <c r="G792">
        <v>6850</v>
      </c>
      <c r="H792" s="8">
        <v>201600.0042</v>
      </c>
      <c r="I792">
        <v>350</v>
      </c>
    </row>
    <row r="793" spans="1:9">
      <c r="A793" s="6" t="s">
        <v>34</v>
      </c>
      <c r="B793" s="7">
        <v>44622</v>
      </c>
      <c r="C793" t="s">
        <v>61</v>
      </c>
      <c r="D793" t="s">
        <v>43</v>
      </c>
      <c r="E793" t="s">
        <v>57</v>
      </c>
      <c r="F793">
        <v>1358324</v>
      </c>
      <c r="G793">
        <v>17300</v>
      </c>
      <c r="H793" s="8">
        <v>465079.9981</v>
      </c>
      <c r="I793">
        <v>400</v>
      </c>
    </row>
    <row r="794" spans="1:9">
      <c r="A794" s="6" t="s">
        <v>34</v>
      </c>
      <c r="B794" s="7">
        <v>44623</v>
      </c>
      <c r="C794" t="s">
        <v>61</v>
      </c>
      <c r="D794" t="s">
        <v>43</v>
      </c>
      <c r="E794" t="s">
        <v>57</v>
      </c>
      <c r="F794">
        <v>662249</v>
      </c>
      <c r="G794">
        <v>8150</v>
      </c>
      <c r="H794" s="8">
        <v>234939.9992</v>
      </c>
      <c r="I794">
        <v>150</v>
      </c>
    </row>
    <row r="795" spans="1:9">
      <c r="A795" s="6" t="s">
        <v>34</v>
      </c>
      <c r="B795" s="7">
        <v>44624</v>
      </c>
      <c r="C795" t="s">
        <v>61</v>
      </c>
      <c r="D795" t="s">
        <v>43</v>
      </c>
      <c r="E795" t="s">
        <v>57</v>
      </c>
      <c r="F795">
        <v>559554</v>
      </c>
      <c r="G795">
        <v>6950</v>
      </c>
      <c r="H795" s="8">
        <v>195079.9994</v>
      </c>
      <c r="I795">
        <v>100</v>
      </c>
    </row>
    <row r="796" spans="1:9">
      <c r="A796" s="6" t="s">
        <v>34</v>
      </c>
      <c r="B796" s="7">
        <v>44625</v>
      </c>
      <c r="C796" t="s">
        <v>61</v>
      </c>
      <c r="D796" t="s">
        <v>43</v>
      </c>
      <c r="E796" t="s">
        <v>57</v>
      </c>
      <c r="F796">
        <v>320757</v>
      </c>
      <c r="G796">
        <v>3400</v>
      </c>
      <c r="H796" s="8">
        <v>104689.9989</v>
      </c>
      <c r="I796">
        <v>100</v>
      </c>
    </row>
    <row r="797" spans="1:9">
      <c r="A797" s="6" t="s">
        <v>34</v>
      </c>
      <c r="B797" s="7">
        <v>44626</v>
      </c>
      <c r="C797" t="s">
        <v>61</v>
      </c>
      <c r="D797" t="s">
        <v>43</v>
      </c>
      <c r="E797" t="s">
        <v>57</v>
      </c>
      <c r="F797">
        <v>906151</v>
      </c>
      <c r="G797">
        <v>10100</v>
      </c>
      <c r="H797" s="8">
        <v>295549.9957</v>
      </c>
      <c r="I797">
        <v>50</v>
      </c>
    </row>
    <row r="798" spans="1:9">
      <c r="A798" s="6" t="s">
        <v>34</v>
      </c>
      <c r="B798" s="7">
        <v>44627</v>
      </c>
      <c r="C798" t="s">
        <v>61</v>
      </c>
      <c r="D798" t="s">
        <v>43</v>
      </c>
      <c r="E798" t="s">
        <v>57</v>
      </c>
      <c r="F798">
        <v>699314</v>
      </c>
      <c r="G798">
        <v>8200</v>
      </c>
      <c r="H798" s="8">
        <v>226030.0014</v>
      </c>
      <c r="I798">
        <v>150</v>
      </c>
    </row>
    <row r="799" spans="1:9">
      <c r="A799" s="6" t="s">
        <v>34</v>
      </c>
      <c r="B799" s="7">
        <v>44628</v>
      </c>
      <c r="C799" t="s">
        <v>61</v>
      </c>
      <c r="D799" t="s">
        <v>43</v>
      </c>
      <c r="E799" t="s">
        <v>57</v>
      </c>
      <c r="F799">
        <v>850337</v>
      </c>
      <c r="G799">
        <v>9900</v>
      </c>
      <c r="H799" s="8">
        <v>287690.003</v>
      </c>
      <c r="I799">
        <v>200</v>
      </c>
    </row>
    <row r="800" spans="1:9">
      <c r="A800" s="6" t="s">
        <v>34</v>
      </c>
      <c r="B800" s="7">
        <v>44629</v>
      </c>
      <c r="C800" t="s">
        <v>61</v>
      </c>
      <c r="D800" t="s">
        <v>43</v>
      </c>
      <c r="E800" t="s">
        <v>57</v>
      </c>
      <c r="F800">
        <v>1015460</v>
      </c>
      <c r="G800">
        <v>12350</v>
      </c>
      <c r="H800" s="8">
        <v>315900.0051</v>
      </c>
      <c r="I800">
        <v>700</v>
      </c>
    </row>
    <row r="801" spans="1:9">
      <c r="A801" s="6" t="s">
        <v>34</v>
      </c>
      <c r="B801" s="7">
        <v>44630</v>
      </c>
      <c r="C801" t="s">
        <v>61</v>
      </c>
      <c r="D801" t="s">
        <v>43</v>
      </c>
      <c r="E801" t="s">
        <v>57</v>
      </c>
      <c r="F801">
        <v>890295</v>
      </c>
      <c r="G801">
        <v>11350</v>
      </c>
      <c r="H801" s="8">
        <v>332989.9989</v>
      </c>
      <c r="I801">
        <v>0</v>
      </c>
    </row>
    <row r="802" spans="1:9">
      <c r="A802" s="6" t="s">
        <v>34</v>
      </c>
      <c r="B802" s="7">
        <v>44631</v>
      </c>
      <c r="C802" t="s">
        <v>61</v>
      </c>
      <c r="D802" t="s">
        <v>43</v>
      </c>
      <c r="E802" t="s">
        <v>57</v>
      </c>
      <c r="F802">
        <v>791817</v>
      </c>
      <c r="G802">
        <v>9700</v>
      </c>
      <c r="H802" s="8">
        <v>282490.001</v>
      </c>
      <c r="I802">
        <v>550</v>
      </c>
    </row>
    <row r="803" spans="1:9">
      <c r="A803" s="6" t="s">
        <v>34</v>
      </c>
      <c r="B803" s="7">
        <v>44632</v>
      </c>
      <c r="C803" t="s">
        <v>61</v>
      </c>
      <c r="D803" t="s">
        <v>43</v>
      </c>
      <c r="E803" t="s">
        <v>57</v>
      </c>
      <c r="F803">
        <v>317601</v>
      </c>
      <c r="G803">
        <v>3800</v>
      </c>
      <c r="H803" s="8">
        <v>115660.0008</v>
      </c>
      <c r="I803">
        <v>0</v>
      </c>
    </row>
    <row r="804" spans="1:9">
      <c r="A804" s="6" t="s">
        <v>34</v>
      </c>
      <c r="B804" s="7">
        <v>44633</v>
      </c>
      <c r="C804" t="s">
        <v>61</v>
      </c>
      <c r="D804" t="s">
        <v>43</v>
      </c>
      <c r="E804" t="s">
        <v>57</v>
      </c>
      <c r="F804">
        <v>685211</v>
      </c>
      <c r="G804">
        <v>8200</v>
      </c>
      <c r="H804" s="8">
        <v>247320.0026</v>
      </c>
      <c r="I804">
        <v>400</v>
      </c>
    </row>
    <row r="805" spans="1:9">
      <c r="A805" s="6" t="s">
        <v>34</v>
      </c>
      <c r="B805" s="7">
        <v>44634</v>
      </c>
      <c r="C805" t="s">
        <v>61</v>
      </c>
      <c r="D805" t="s">
        <v>43</v>
      </c>
      <c r="E805" t="s">
        <v>57</v>
      </c>
      <c r="F805">
        <v>32781</v>
      </c>
      <c r="G805">
        <v>350</v>
      </c>
      <c r="H805" s="8">
        <v>11200.00017</v>
      </c>
      <c r="I805">
        <v>350</v>
      </c>
    </row>
    <row r="806" spans="1:9">
      <c r="A806" s="6" t="s">
        <v>34</v>
      </c>
      <c r="B806" s="7">
        <v>44635</v>
      </c>
      <c r="C806" t="s">
        <v>61</v>
      </c>
      <c r="D806" t="s">
        <v>43</v>
      </c>
      <c r="E806" t="s">
        <v>57</v>
      </c>
      <c r="F806">
        <v>76785</v>
      </c>
      <c r="G806">
        <v>950</v>
      </c>
      <c r="H806" s="8">
        <v>25459.99998</v>
      </c>
      <c r="I806">
        <v>200</v>
      </c>
    </row>
    <row r="807" spans="1:9">
      <c r="A807" s="6" t="s">
        <v>34</v>
      </c>
      <c r="B807" s="7">
        <v>44636</v>
      </c>
      <c r="C807" t="s">
        <v>61</v>
      </c>
      <c r="D807" t="s">
        <v>43</v>
      </c>
      <c r="E807" t="s">
        <v>57</v>
      </c>
      <c r="F807">
        <v>719083</v>
      </c>
      <c r="G807">
        <v>10300</v>
      </c>
      <c r="H807" s="8">
        <v>299529.9983</v>
      </c>
      <c r="I807">
        <v>700</v>
      </c>
    </row>
    <row r="808" spans="1:9">
      <c r="A808" s="6" t="s">
        <v>34</v>
      </c>
      <c r="B808" s="7">
        <v>44637</v>
      </c>
      <c r="C808" t="s">
        <v>61</v>
      </c>
      <c r="D808" t="s">
        <v>43</v>
      </c>
      <c r="E808" t="s">
        <v>57</v>
      </c>
      <c r="F808">
        <v>368480</v>
      </c>
      <c r="G808">
        <v>5350</v>
      </c>
      <c r="H808" s="8">
        <v>140420.0011</v>
      </c>
      <c r="I808">
        <v>250</v>
      </c>
    </row>
    <row r="809" spans="1:9">
      <c r="A809" s="6" t="s">
        <v>34</v>
      </c>
      <c r="B809" s="7">
        <v>44638</v>
      </c>
      <c r="C809" t="s">
        <v>61</v>
      </c>
      <c r="D809" t="s">
        <v>43</v>
      </c>
      <c r="E809" t="s">
        <v>57</v>
      </c>
      <c r="F809">
        <v>260945</v>
      </c>
      <c r="G809">
        <v>3650</v>
      </c>
      <c r="H809" s="8">
        <v>100880.0011</v>
      </c>
      <c r="I809">
        <v>250</v>
      </c>
    </row>
    <row r="810" spans="1:9">
      <c r="A810" s="6" t="s">
        <v>34</v>
      </c>
      <c r="B810" s="7">
        <v>44639</v>
      </c>
      <c r="C810" t="s">
        <v>61</v>
      </c>
      <c r="D810" t="s">
        <v>43</v>
      </c>
      <c r="E810" t="s">
        <v>57</v>
      </c>
      <c r="F810">
        <v>40998</v>
      </c>
      <c r="G810">
        <v>500</v>
      </c>
      <c r="H810" s="8">
        <v>13350.00038</v>
      </c>
      <c r="I810">
        <v>50</v>
      </c>
    </row>
    <row r="811" spans="1:9">
      <c r="A811" s="6" t="s">
        <v>34</v>
      </c>
      <c r="B811" s="7">
        <v>44640</v>
      </c>
      <c r="C811" t="s">
        <v>61</v>
      </c>
      <c r="D811" t="s">
        <v>43</v>
      </c>
      <c r="E811" t="s">
        <v>57</v>
      </c>
      <c r="F811">
        <v>183293</v>
      </c>
      <c r="G811">
        <v>2650</v>
      </c>
      <c r="H811" s="8">
        <v>73749.99964</v>
      </c>
      <c r="I811">
        <v>100</v>
      </c>
    </row>
    <row r="812" spans="1:9">
      <c r="A812" s="6" t="s">
        <v>34</v>
      </c>
      <c r="B812" s="7">
        <v>44641</v>
      </c>
      <c r="C812" t="s">
        <v>61</v>
      </c>
      <c r="D812" t="s">
        <v>43</v>
      </c>
      <c r="E812" t="s">
        <v>57</v>
      </c>
      <c r="F812">
        <v>221561</v>
      </c>
      <c r="G812">
        <v>2750</v>
      </c>
      <c r="H812" s="8">
        <v>76759.99916</v>
      </c>
      <c r="I812">
        <v>200</v>
      </c>
    </row>
    <row r="813" spans="1:9">
      <c r="A813" s="6" t="s">
        <v>34</v>
      </c>
      <c r="B813" s="7">
        <v>44642</v>
      </c>
      <c r="C813" t="s">
        <v>61</v>
      </c>
      <c r="D813" t="s">
        <v>43</v>
      </c>
      <c r="E813" t="s">
        <v>57</v>
      </c>
      <c r="F813">
        <v>436943</v>
      </c>
      <c r="G813">
        <v>5450</v>
      </c>
      <c r="H813" s="8">
        <v>145819.9974</v>
      </c>
      <c r="I813">
        <v>0</v>
      </c>
    </row>
    <row r="814" spans="1:9">
      <c r="A814" s="6" t="s">
        <v>34</v>
      </c>
      <c r="B814" s="7">
        <v>44643</v>
      </c>
      <c r="C814" t="s">
        <v>61</v>
      </c>
      <c r="D814" t="s">
        <v>43</v>
      </c>
      <c r="E814" t="s">
        <v>57</v>
      </c>
      <c r="F814">
        <v>284488</v>
      </c>
      <c r="G814">
        <v>4500</v>
      </c>
      <c r="H814" s="8">
        <v>125270.0011</v>
      </c>
      <c r="I814">
        <v>200</v>
      </c>
    </row>
    <row r="815" spans="1:9">
      <c r="A815" s="6" t="s">
        <v>34</v>
      </c>
      <c r="B815" s="7">
        <v>44644</v>
      </c>
      <c r="C815" t="s">
        <v>61</v>
      </c>
      <c r="D815" t="s">
        <v>43</v>
      </c>
      <c r="E815" t="s">
        <v>57</v>
      </c>
      <c r="F815">
        <v>85083</v>
      </c>
      <c r="G815">
        <v>1600</v>
      </c>
      <c r="H815" s="8">
        <v>38629.99976</v>
      </c>
      <c r="I815">
        <v>150</v>
      </c>
    </row>
    <row r="816" spans="1:9">
      <c r="A816" s="6" t="s">
        <v>34</v>
      </c>
      <c r="B816" s="7">
        <v>44645</v>
      </c>
      <c r="C816" t="s">
        <v>61</v>
      </c>
      <c r="D816" t="s">
        <v>43</v>
      </c>
      <c r="E816" t="s">
        <v>57</v>
      </c>
      <c r="F816">
        <v>14167</v>
      </c>
      <c r="G816">
        <v>250</v>
      </c>
      <c r="H816" s="8">
        <v>7139.999986</v>
      </c>
      <c r="I816">
        <v>50</v>
      </c>
    </row>
    <row r="817" spans="1:9">
      <c r="A817" s="6" t="s">
        <v>34</v>
      </c>
      <c r="B817" s="7">
        <v>44646</v>
      </c>
      <c r="C817" t="s">
        <v>61</v>
      </c>
      <c r="D817" t="s">
        <v>43</v>
      </c>
      <c r="E817" t="s">
        <v>57</v>
      </c>
      <c r="F817">
        <v>300637</v>
      </c>
      <c r="G817">
        <v>4200</v>
      </c>
      <c r="H817" s="8">
        <v>116989.9981</v>
      </c>
      <c r="I817">
        <v>250</v>
      </c>
    </row>
    <row r="818" spans="1:9">
      <c r="A818" s="6" t="s">
        <v>34</v>
      </c>
      <c r="B818" s="7">
        <v>44647</v>
      </c>
      <c r="C818" t="s">
        <v>61</v>
      </c>
      <c r="D818" t="s">
        <v>43</v>
      </c>
      <c r="E818" t="s">
        <v>57</v>
      </c>
      <c r="F818">
        <v>449921</v>
      </c>
      <c r="G818">
        <v>6450</v>
      </c>
      <c r="H818" s="8">
        <v>175970.0005</v>
      </c>
      <c r="I818">
        <v>500</v>
      </c>
    </row>
    <row r="819" spans="1:9">
      <c r="A819" s="6" t="s">
        <v>34</v>
      </c>
      <c r="B819" s="7">
        <v>44648</v>
      </c>
      <c r="C819" t="s">
        <v>61</v>
      </c>
      <c r="D819" t="s">
        <v>43</v>
      </c>
      <c r="E819" t="s">
        <v>57</v>
      </c>
      <c r="F819">
        <v>282899</v>
      </c>
      <c r="G819">
        <v>3550</v>
      </c>
      <c r="H819" s="8">
        <v>105660.0007</v>
      </c>
      <c r="I819">
        <v>0</v>
      </c>
    </row>
    <row r="820" spans="1:9">
      <c r="A820" s="6" t="s">
        <v>34</v>
      </c>
      <c r="B820" s="7">
        <v>44649</v>
      </c>
      <c r="C820" t="s">
        <v>61</v>
      </c>
      <c r="D820" t="s">
        <v>43</v>
      </c>
      <c r="E820" t="s">
        <v>57</v>
      </c>
      <c r="F820">
        <v>669671</v>
      </c>
      <c r="G820">
        <v>9300</v>
      </c>
      <c r="H820" s="8">
        <v>259179.9988</v>
      </c>
      <c r="I820">
        <v>400</v>
      </c>
    </row>
    <row r="821" spans="1:9">
      <c r="A821" s="6" t="s">
        <v>34</v>
      </c>
      <c r="B821" s="7">
        <v>44650</v>
      </c>
      <c r="C821" t="s">
        <v>61</v>
      </c>
      <c r="D821" t="s">
        <v>43</v>
      </c>
      <c r="E821" t="s">
        <v>57</v>
      </c>
      <c r="F821">
        <v>108655</v>
      </c>
      <c r="G821">
        <v>1400</v>
      </c>
      <c r="H821" s="8">
        <v>46920.00186</v>
      </c>
      <c r="I821">
        <v>0</v>
      </c>
    </row>
    <row r="822" spans="1:9">
      <c r="A822" s="6" t="s">
        <v>34</v>
      </c>
      <c r="B822" s="7">
        <v>44651</v>
      </c>
      <c r="C822" t="s">
        <v>61</v>
      </c>
      <c r="D822" t="s">
        <v>43</v>
      </c>
      <c r="E822" t="s">
        <v>57</v>
      </c>
      <c r="F822">
        <v>536248</v>
      </c>
      <c r="G822">
        <v>7300</v>
      </c>
      <c r="H822" s="8">
        <v>187739.9978</v>
      </c>
      <c r="I822">
        <v>100</v>
      </c>
    </row>
    <row r="823" spans="1:9">
      <c r="A823" s="6" t="s">
        <v>34</v>
      </c>
      <c r="B823" s="7">
        <v>44652</v>
      </c>
      <c r="C823" t="s">
        <v>61</v>
      </c>
      <c r="D823" t="s">
        <v>43</v>
      </c>
      <c r="E823" t="s">
        <v>57</v>
      </c>
      <c r="F823">
        <v>1055017</v>
      </c>
      <c r="G823">
        <v>13250</v>
      </c>
      <c r="H823" s="8">
        <v>380659.9952</v>
      </c>
      <c r="I823">
        <v>950</v>
      </c>
    </row>
    <row r="824" spans="1:9">
      <c r="A824" s="6" t="s">
        <v>34</v>
      </c>
      <c r="B824" s="7">
        <v>44653</v>
      </c>
      <c r="C824" t="s">
        <v>61</v>
      </c>
      <c r="D824" t="s">
        <v>43</v>
      </c>
      <c r="E824" t="s">
        <v>57</v>
      </c>
      <c r="F824">
        <v>1428421</v>
      </c>
      <c r="G824">
        <v>18350</v>
      </c>
      <c r="H824" s="8">
        <v>541700.0023</v>
      </c>
      <c r="I824">
        <v>400</v>
      </c>
    </row>
    <row r="825" spans="1:9">
      <c r="A825" s="6" t="s">
        <v>34</v>
      </c>
      <c r="B825" s="7">
        <v>44654</v>
      </c>
      <c r="C825" t="s">
        <v>61</v>
      </c>
      <c r="D825" t="s">
        <v>43</v>
      </c>
      <c r="E825" t="s">
        <v>57</v>
      </c>
      <c r="F825">
        <v>1088027</v>
      </c>
      <c r="G825">
        <v>13600</v>
      </c>
      <c r="H825" s="8">
        <v>409560.0026</v>
      </c>
      <c r="I825">
        <v>700</v>
      </c>
    </row>
    <row r="826" spans="1:9">
      <c r="A826" s="6" t="s">
        <v>34</v>
      </c>
      <c r="B826" s="7">
        <v>44655</v>
      </c>
      <c r="C826" t="s">
        <v>61</v>
      </c>
      <c r="D826" t="s">
        <v>43</v>
      </c>
      <c r="E826" t="s">
        <v>57</v>
      </c>
      <c r="F826">
        <v>288517</v>
      </c>
      <c r="G826">
        <v>3900</v>
      </c>
      <c r="H826" s="8">
        <v>102390.0002</v>
      </c>
      <c r="I826">
        <v>350</v>
      </c>
    </row>
    <row r="827" spans="1:9">
      <c r="A827" s="6" t="s">
        <v>34</v>
      </c>
      <c r="B827" s="7">
        <v>44656</v>
      </c>
      <c r="C827" t="s">
        <v>61</v>
      </c>
      <c r="D827" t="s">
        <v>43</v>
      </c>
      <c r="E827" t="s">
        <v>57</v>
      </c>
      <c r="F827">
        <v>202231</v>
      </c>
      <c r="G827">
        <v>2650</v>
      </c>
      <c r="H827" s="8">
        <v>67130.00107</v>
      </c>
      <c r="I827">
        <v>0</v>
      </c>
    </row>
    <row r="828" spans="1:9">
      <c r="A828" s="6" t="s">
        <v>34</v>
      </c>
      <c r="B828" s="7">
        <v>44657</v>
      </c>
      <c r="C828" t="s">
        <v>61</v>
      </c>
      <c r="D828" t="s">
        <v>43</v>
      </c>
      <c r="E828" t="s">
        <v>57</v>
      </c>
      <c r="F828">
        <v>73222</v>
      </c>
      <c r="G828">
        <v>800</v>
      </c>
      <c r="H828" s="8">
        <v>22860.00025</v>
      </c>
      <c r="I828">
        <v>100</v>
      </c>
    </row>
    <row r="829" spans="1:9">
      <c r="A829" s="6" t="s">
        <v>34</v>
      </c>
      <c r="B829" s="7">
        <v>44658</v>
      </c>
      <c r="C829" t="s">
        <v>61</v>
      </c>
      <c r="D829" t="s">
        <v>43</v>
      </c>
      <c r="E829" t="s">
        <v>57</v>
      </c>
      <c r="F829">
        <v>348542</v>
      </c>
      <c r="G829">
        <v>4800</v>
      </c>
      <c r="H829" s="8">
        <v>134889.999</v>
      </c>
      <c r="I829">
        <v>200</v>
      </c>
    </row>
    <row r="830" spans="1:9">
      <c r="A830" s="6" t="s">
        <v>34</v>
      </c>
      <c r="B830" s="7">
        <v>44659</v>
      </c>
      <c r="C830" t="s">
        <v>61</v>
      </c>
      <c r="D830" t="s">
        <v>43</v>
      </c>
      <c r="E830" t="s">
        <v>57</v>
      </c>
      <c r="F830">
        <v>1097966</v>
      </c>
      <c r="G830">
        <v>13300</v>
      </c>
      <c r="H830" s="8">
        <v>369069.997</v>
      </c>
      <c r="I830">
        <v>1050</v>
      </c>
    </row>
    <row r="831" spans="1:9">
      <c r="A831" s="6" t="s">
        <v>34</v>
      </c>
      <c r="B831" s="7">
        <v>44660</v>
      </c>
      <c r="C831" t="s">
        <v>61</v>
      </c>
      <c r="D831" t="s">
        <v>43</v>
      </c>
      <c r="E831" t="s">
        <v>57</v>
      </c>
      <c r="F831">
        <v>526923</v>
      </c>
      <c r="G831">
        <v>6900</v>
      </c>
      <c r="H831" s="8">
        <v>198089.9972</v>
      </c>
      <c r="I831">
        <v>0</v>
      </c>
    </row>
    <row r="832" spans="1:9">
      <c r="A832" s="6" t="s">
        <v>34</v>
      </c>
      <c r="B832" s="7">
        <v>44661</v>
      </c>
      <c r="C832" t="s">
        <v>61</v>
      </c>
      <c r="D832" t="s">
        <v>43</v>
      </c>
      <c r="E832" t="s">
        <v>57</v>
      </c>
      <c r="F832">
        <v>264386</v>
      </c>
      <c r="G832">
        <v>3300</v>
      </c>
      <c r="H832" s="8">
        <v>91000.00054</v>
      </c>
      <c r="I832">
        <v>400</v>
      </c>
    </row>
    <row r="833" spans="1:9">
      <c r="A833" s="6" t="s">
        <v>34</v>
      </c>
      <c r="B833" s="7">
        <v>44662</v>
      </c>
      <c r="C833" t="s">
        <v>61</v>
      </c>
      <c r="D833" t="s">
        <v>43</v>
      </c>
      <c r="E833" t="s">
        <v>57</v>
      </c>
      <c r="F833">
        <v>854940</v>
      </c>
      <c r="G833">
        <v>11350</v>
      </c>
      <c r="H833" s="8">
        <v>297910.0007</v>
      </c>
      <c r="I833">
        <v>450</v>
      </c>
    </row>
    <row r="834" spans="1:9">
      <c r="A834" s="6" t="s">
        <v>34</v>
      </c>
      <c r="B834" s="7">
        <v>44663</v>
      </c>
      <c r="C834" t="s">
        <v>61</v>
      </c>
      <c r="D834" t="s">
        <v>43</v>
      </c>
      <c r="E834" t="s">
        <v>57</v>
      </c>
      <c r="F834">
        <v>113567</v>
      </c>
      <c r="G834">
        <v>1700</v>
      </c>
      <c r="H834" s="8">
        <v>50290.00044</v>
      </c>
      <c r="I834">
        <v>50</v>
      </c>
    </row>
    <row r="835" spans="1:9">
      <c r="A835" s="6" t="s">
        <v>34</v>
      </c>
      <c r="B835" s="7">
        <v>44664</v>
      </c>
      <c r="C835" t="s">
        <v>61</v>
      </c>
      <c r="D835" t="s">
        <v>43</v>
      </c>
      <c r="E835" t="s">
        <v>57</v>
      </c>
      <c r="F835">
        <v>22859</v>
      </c>
      <c r="G835">
        <v>300</v>
      </c>
      <c r="H835" s="8">
        <v>9419.999838</v>
      </c>
      <c r="I835">
        <v>100</v>
      </c>
    </row>
    <row r="836" spans="1:9">
      <c r="A836" s="6" t="s">
        <v>34</v>
      </c>
      <c r="B836" s="7">
        <v>44665</v>
      </c>
      <c r="C836" t="s">
        <v>61</v>
      </c>
      <c r="D836" t="s">
        <v>43</v>
      </c>
      <c r="E836" t="s">
        <v>57</v>
      </c>
      <c r="F836">
        <v>51754</v>
      </c>
      <c r="G836">
        <v>650</v>
      </c>
      <c r="H836" s="8">
        <v>20519.99998</v>
      </c>
      <c r="I836">
        <v>150</v>
      </c>
    </row>
    <row r="837" spans="1:9">
      <c r="A837" s="6" t="s">
        <v>34</v>
      </c>
      <c r="B837" s="7">
        <v>44666</v>
      </c>
      <c r="C837" t="s">
        <v>61</v>
      </c>
      <c r="D837" t="s">
        <v>43</v>
      </c>
      <c r="E837" t="s">
        <v>57</v>
      </c>
      <c r="F837">
        <v>104347</v>
      </c>
      <c r="G837">
        <v>1400</v>
      </c>
      <c r="H837" s="8">
        <v>38139.99993</v>
      </c>
      <c r="I837">
        <v>300</v>
      </c>
    </row>
    <row r="838" spans="1:9">
      <c r="A838" s="6" t="s">
        <v>34</v>
      </c>
      <c r="B838" s="7">
        <v>44667</v>
      </c>
      <c r="C838" t="s">
        <v>61</v>
      </c>
      <c r="D838" t="s">
        <v>43</v>
      </c>
      <c r="E838" t="s">
        <v>57</v>
      </c>
      <c r="F838">
        <v>391998</v>
      </c>
      <c r="G838">
        <v>4850</v>
      </c>
      <c r="H838" s="8">
        <v>142050.0025</v>
      </c>
      <c r="I838">
        <v>250</v>
      </c>
    </row>
    <row r="839" spans="1:9">
      <c r="A839" s="6" t="s">
        <v>34</v>
      </c>
      <c r="B839" s="7">
        <v>44668</v>
      </c>
      <c r="C839" t="s">
        <v>61</v>
      </c>
      <c r="D839" t="s">
        <v>43</v>
      </c>
      <c r="E839" t="s">
        <v>57</v>
      </c>
      <c r="F839">
        <v>1111156</v>
      </c>
      <c r="G839">
        <v>14100</v>
      </c>
      <c r="H839" s="8">
        <v>402300.0026</v>
      </c>
      <c r="I839">
        <v>350</v>
      </c>
    </row>
    <row r="840" spans="1:9">
      <c r="A840" s="6" t="s">
        <v>34</v>
      </c>
      <c r="B840" s="7">
        <v>44669</v>
      </c>
      <c r="C840" t="s">
        <v>61</v>
      </c>
      <c r="D840" t="s">
        <v>43</v>
      </c>
      <c r="E840" t="s">
        <v>57</v>
      </c>
      <c r="F840">
        <v>427772</v>
      </c>
      <c r="G840">
        <v>5850</v>
      </c>
      <c r="H840" s="8">
        <v>159299.999</v>
      </c>
      <c r="I840">
        <v>150</v>
      </c>
    </row>
    <row r="841" spans="1:9">
      <c r="A841" s="6" t="s">
        <v>34</v>
      </c>
      <c r="B841" s="7">
        <v>44670</v>
      </c>
      <c r="C841" t="s">
        <v>61</v>
      </c>
      <c r="D841" t="s">
        <v>43</v>
      </c>
      <c r="E841" t="s">
        <v>57</v>
      </c>
      <c r="F841">
        <v>536457</v>
      </c>
      <c r="G841">
        <v>6800</v>
      </c>
      <c r="H841" s="8">
        <v>193659.9991</v>
      </c>
      <c r="I841">
        <v>200</v>
      </c>
    </row>
    <row r="842" spans="1:9">
      <c r="A842" s="6" t="s">
        <v>34</v>
      </c>
      <c r="B842" s="7">
        <v>44671</v>
      </c>
      <c r="C842" t="s">
        <v>61</v>
      </c>
      <c r="D842" t="s">
        <v>43</v>
      </c>
      <c r="E842" t="s">
        <v>57</v>
      </c>
      <c r="F842">
        <v>179894</v>
      </c>
      <c r="G842">
        <v>2150</v>
      </c>
      <c r="H842" s="8">
        <v>66839.99872</v>
      </c>
      <c r="I842">
        <v>100</v>
      </c>
    </row>
    <row r="843" spans="1:9">
      <c r="A843" s="6" t="s">
        <v>34</v>
      </c>
      <c r="B843" s="7">
        <v>44672</v>
      </c>
      <c r="C843" t="s">
        <v>61</v>
      </c>
      <c r="D843" t="s">
        <v>43</v>
      </c>
      <c r="E843" t="s">
        <v>57</v>
      </c>
      <c r="F843">
        <v>479882</v>
      </c>
      <c r="G843">
        <v>6550</v>
      </c>
      <c r="H843" s="8">
        <v>178670.0007</v>
      </c>
      <c r="I843">
        <v>200</v>
      </c>
    </row>
    <row r="844" spans="1:9">
      <c r="A844" s="6" t="s">
        <v>34</v>
      </c>
      <c r="B844" s="7">
        <v>44673</v>
      </c>
      <c r="C844" t="s">
        <v>61</v>
      </c>
      <c r="D844" t="s">
        <v>43</v>
      </c>
      <c r="E844" t="s">
        <v>57</v>
      </c>
      <c r="F844">
        <v>358261</v>
      </c>
      <c r="G844">
        <v>4550</v>
      </c>
      <c r="H844" s="8">
        <v>130360.0011</v>
      </c>
      <c r="I844">
        <v>150</v>
      </c>
    </row>
    <row r="845" spans="1:9">
      <c r="A845" s="6" t="s">
        <v>34</v>
      </c>
      <c r="B845" s="7">
        <v>44674</v>
      </c>
      <c r="C845" t="s">
        <v>61</v>
      </c>
      <c r="D845" t="s">
        <v>43</v>
      </c>
      <c r="E845" t="s">
        <v>57</v>
      </c>
      <c r="F845">
        <v>346688</v>
      </c>
      <c r="G845">
        <v>4400</v>
      </c>
      <c r="H845" s="8">
        <v>114859.9998</v>
      </c>
      <c r="I845">
        <v>50</v>
      </c>
    </row>
    <row r="846" spans="1:9">
      <c r="A846" s="6" t="s">
        <v>34</v>
      </c>
      <c r="B846" s="7">
        <v>44675</v>
      </c>
      <c r="C846" t="s">
        <v>61</v>
      </c>
      <c r="D846" t="s">
        <v>43</v>
      </c>
      <c r="E846" t="s">
        <v>57</v>
      </c>
      <c r="F846">
        <v>904907</v>
      </c>
      <c r="G846">
        <v>9750</v>
      </c>
      <c r="H846" s="8">
        <v>279219.995</v>
      </c>
      <c r="I846">
        <v>750</v>
      </c>
    </row>
    <row r="847" spans="1:9">
      <c r="A847" s="6" t="s">
        <v>34</v>
      </c>
      <c r="B847" s="7">
        <v>44676</v>
      </c>
      <c r="C847" t="s">
        <v>61</v>
      </c>
      <c r="D847" t="s">
        <v>43</v>
      </c>
      <c r="E847" t="s">
        <v>57</v>
      </c>
      <c r="F847">
        <v>589270</v>
      </c>
      <c r="G847">
        <v>5350</v>
      </c>
      <c r="H847" s="8">
        <v>158050.0023</v>
      </c>
      <c r="I847">
        <v>550</v>
      </c>
    </row>
    <row r="848" spans="1:9">
      <c r="A848" s="6" t="s">
        <v>34</v>
      </c>
      <c r="B848" s="7">
        <v>44677</v>
      </c>
      <c r="C848" t="s">
        <v>61</v>
      </c>
      <c r="D848" t="s">
        <v>43</v>
      </c>
      <c r="E848" t="s">
        <v>57</v>
      </c>
      <c r="F848">
        <v>168714</v>
      </c>
      <c r="G848">
        <v>1200</v>
      </c>
      <c r="H848" s="8">
        <v>36010.00071</v>
      </c>
      <c r="I848">
        <v>50</v>
      </c>
    </row>
    <row r="849" spans="1:9">
      <c r="A849" s="6" t="s">
        <v>34</v>
      </c>
      <c r="B849" s="7">
        <v>44678</v>
      </c>
      <c r="C849" t="s">
        <v>61</v>
      </c>
      <c r="D849" t="s">
        <v>43</v>
      </c>
      <c r="E849" t="s">
        <v>57</v>
      </c>
      <c r="F849">
        <v>71982</v>
      </c>
      <c r="G849">
        <v>550</v>
      </c>
      <c r="H849" s="8">
        <v>16340.00051</v>
      </c>
      <c r="I849">
        <v>0</v>
      </c>
    </row>
    <row r="850" spans="1:9">
      <c r="A850" s="6" t="s">
        <v>34</v>
      </c>
      <c r="B850" s="7">
        <v>44679</v>
      </c>
      <c r="C850" t="s">
        <v>61</v>
      </c>
      <c r="D850" t="s">
        <v>43</v>
      </c>
      <c r="E850" t="s">
        <v>57</v>
      </c>
      <c r="F850">
        <v>558666</v>
      </c>
      <c r="G850">
        <v>5500</v>
      </c>
      <c r="H850" s="8">
        <v>162639.9975</v>
      </c>
      <c r="I850">
        <v>1000</v>
      </c>
    </row>
    <row r="851" spans="1:9">
      <c r="A851" s="6" t="s">
        <v>34</v>
      </c>
      <c r="B851" s="7">
        <v>44680</v>
      </c>
      <c r="C851" t="s">
        <v>61</v>
      </c>
      <c r="D851" t="s">
        <v>43</v>
      </c>
      <c r="E851" t="s">
        <v>57</v>
      </c>
      <c r="F851">
        <v>1118200</v>
      </c>
      <c r="G851">
        <v>11750</v>
      </c>
      <c r="H851" s="8">
        <v>333749.9943</v>
      </c>
      <c r="I851">
        <v>650</v>
      </c>
    </row>
    <row r="852" spans="1:9">
      <c r="A852" s="6" t="s">
        <v>34</v>
      </c>
      <c r="B852" s="7">
        <v>44681</v>
      </c>
      <c r="C852" t="s">
        <v>61</v>
      </c>
      <c r="D852" t="s">
        <v>43</v>
      </c>
      <c r="E852" t="s">
        <v>57</v>
      </c>
      <c r="F852">
        <v>107100</v>
      </c>
      <c r="G852">
        <v>1150</v>
      </c>
      <c r="H852" s="8">
        <v>33710.00051</v>
      </c>
      <c r="I852">
        <v>0</v>
      </c>
    </row>
    <row r="853" spans="1:9">
      <c r="A853" s="6" t="s">
        <v>34</v>
      </c>
      <c r="B853" s="7">
        <v>44682</v>
      </c>
      <c r="C853" t="s">
        <v>61</v>
      </c>
      <c r="D853" t="s">
        <v>43</v>
      </c>
      <c r="E853" t="s">
        <v>57</v>
      </c>
      <c r="F853">
        <v>877769</v>
      </c>
      <c r="G853">
        <v>8000</v>
      </c>
      <c r="H853" s="8">
        <v>232590.0005</v>
      </c>
      <c r="I853">
        <v>700</v>
      </c>
    </row>
    <row r="854" spans="1:9">
      <c r="A854" s="6" t="s">
        <v>34</v>
      </c>
      <c r="B854" s="7">
        <v>44683</v>
      </c>
      <c r="C854" t="s">
        <v>61</v>
      </c>
      <c r="D854" t="s">
        <v>43</v>
      </c>
      <c r="E854" t="s">
        <v>57</v>
      </c>
      <c r="F854">
        <v>212508</v>
      </c>
      <c r="G854">
        <v>1650</v>
      </c>
      <c r="H854" s="8">
        <v>47690.00006</v>
      </c>
      <c r="I854">
        <v>350</v>
      </c>
    </row>
    <row r="855" spans="1:9">
      <c r="A855" s="6" t="s">
        <v>34</v>
      </c>
      <c r="B855" s="7">
        <v>44684</v>
      </c>
      <c r="C855" t="s">
        <v>61</v>
      </c>
      <c r="D855" t="s">
        <v>43</v>
      </c>
      <c r="E855" t="s">
        <v>57</v>
      </c>
      <c r="F855">
        <v>1129773</v>
      </c>
      <c r="G855">
        <v>12600</v>
      </c>
      <c r="H855" s="8">
        <v>358189.997</v>
      </c>
      <c r="I855">
        <v>650</v>
      </c>
    </row>
    <row r="856" spans="1:9">
      <c r="A856" s="6" t="s">
        <v>34</v>
      </c>
      <c r="B856" s="7">
        <v>44685</v>
      </c>
      <c r="C856" t="s">
        <v>61</v>
      </c>
      <c r="D856" t="s">
        <v>43</v>
      </c>
      <c r="E856" t="s">
        <v>57</v>
      </c>
      <c r="F856">
        <v>637549</v>
      </c>
      <c r="G856">
        <v>6000</v>
      </c>
      <c r="H856" s="8">
        <v>173880.0035</v>
      </c>
      <c r="I856">
        <v>100</v>
      </c>
    </row>
    <row r="857" spans="1:9">
      <c r="A857" s="6" t="s">
        <v>34</v>
      </c>
      <c r="B857" s="7">
        <v>44686</v>
      </c>
      <c r="C857" t="s">
        <v>61</v>
      </c>
      <c r="D857" t="s">
        <v>43</v>
      </c>
      <c r="E857" t="s">
        <v>57</v>
      </c>
      <c r="F857">
        <v>151531</v>
      </c>
      <c r="G857">
        <v>1400</v>
      </c>
      <c r="H857" s="8">
        <v>40289.99949</v>
      </c>
      <c r="I857">
        <v>50</v>
      </c>
    </row>
    <row r="858" spans="1:9">
      <c r="A858" s="6" t="s">
        <v>34</v>
      </c>
      <c r="B858" s="7">
        <v>44687</v>
      </c>
      <c r="C858" t="s">
        <v>61</v>
      </c>
      <c r="D858" t="s">
        <v>43</v>
      </c>
      <c r="E858" t="s">
        <v>57</v>
      </c>
      <c r="F858">
        <v>790253</v>
      </c>
      <c r="G858">
        <v>6750</v>
      </c>
      <c r="H858" s="8">
        <v>198710.0005</v>
      </c>
      <c r="I858">
        <v>450</v>
      </c>
    </row>
    <row r="859" spans="1:9">
      <c r="A859" s="6" t="s">
        <v>34</v>
      </c>
      <c r="B859" s="7">
        <v>44688</v>
      </c>
      <c r="C859" t="s">
        <v>61</v>
      </c>
      <c r="D859" t="s">
        <v>43</v>
      </c>
      <c r="E859" t="s">
        <v>57</v>
      </c>
      <c r="F859">
        <v>513161</v>
      </c>
      <c r="G859">
        <v>5700</v>
      </c>
      <c r="H859" s="8">
        <v>165609.9987</v>
      </c>
      <c r="I859">
        <v>400</v>
      </c>
    </row>
    <row r="860" spans="1:9">
      <c r="A860" s="6" t="s">
        <v>35</v>
      </c>
      <c r="B860" s="7">
        <v>44689</v>
      </c>
      <c r="C860" t="s">
        <v>61</v>
      </c>
      <c r="D860" t="s">
        <v>43</v>
      </c>
      <c r="E860" t="s">
        <v>58</v>
      </c>
      <c r="F860">
        <v>464036</v>
      </c>
      <c r="G860">
        <v>3850</v>
      </c>
      <c r="H860" s="8">
        <v>123550.0004</v>
      </c>
      <c r="I860">
        <v>600</v>
      </c>
    </row>
    <row r="861" spans="1:9">
      <c r="A861" s="6" t="s">
        <v>35</v>
      </c>
      <c r="B861" s="7">
        <v>44690</v>
      </c>
      <c r="C861" t="s">
        <v>61</v>
      </c>
      <c r="D861" t="s">
        <v>43</v>
      </c>
      <c r="E861" t="s">
        <v>58</v>
      </c>
      <c r="F861">
        <v>478480</v>
      </c>
      <c r="G861">
        <v>3750</v>
      </c>
      <c r="H861" s="8">
        <v>135750.0012</v>
      </c>
      <c r="I861">
        <v>550</v>
      </c>
    </row>
    <row r="862" spans="1:9">
      <c r="A862" s="6" t="s">
        <v>35</v>
      </c>
      <c r="B862" s="7">
        <v>44691</v>
      </c>
      <c r="C862" t="s">
        <v>61</v>
      </c>
      <c r="D862" t="s">
        <v>43</v>
      </c>
      <c r="E862" t="s">
        <v>58</v>
      </c>
      <c r="F862">
        <v>428812</v>
      </c>
      <c r="G862">
        <v>3300</v>
      </c>
      <c r="H862" s="8">
        <v>116880.0001</v>
      </c>
      <c r="I862">
        <v>700</v>
      </c>
    </row>
    <row r="863" spans="1:9">
      <c r="A863" s="6" t="s">
        <v>35</v>
      </c>
      <c r="B863" s="7">
        <v>44692</v>
      </c>
      <c r="C863" t="s">
        <v>61</v>
      </c>
      <c r="D863" t="s">
        <v>43</v>
      </c>
      <c r="E863" t="s">
        <v>58</v>
      </c>
      <c r="F863">
        <v>1177535</v>
      </c>
      <c r="G863">
        <v>11050</v>
      </c>
      <c r="H863" s="8">
        <v>365660.0009</v>
      </c>
      <c r="I863">
        <v>1250</v>
      </c>
    </row>
    <row r="864" spans="1:9">
      <c r="A864" s="6" t="s">
        <v>35</v>
      </c>
      <c r="B864" s="7">
        <v>44693</v>
      </c>
      <c r="C864" t="s">
        <v>61</v>
      </c>
      <c r="D864" t="s">
        <v>43</v>
      </c>
      <c r="E864" t="s">
        <v>58</v>
      </c>
      <c r="F864">
        <v>426500</v>
      </c>
      <c r="G864">
        <v>3600</v>
      </c>
      <c r="H864" s="8">
        <v>128279.9988</v>
      </c>
      <c r="I864">
        <v>650</v>
      </c>
    </row>
    <row r="865" spans="1:9">
      <c r="A865" s="6" t="s">
        <v>35</v>
      </c>
      <c r="B865" s="7">
        <v>44694</v>
      </c>
      <c r="C865" t="s">
        <v>61</v>
      </c>
      <c r="D865" t="s">
        <v>43</v>
      </c>
      <c r="E865" t="s">
        <v>58</v>
      </c>
      <c r="F865">
        <v>54237</v>
      </c>
      <c r="G865">
        <v>350</v>
      </c>
      <c r="H865" s="8">
        <v>10779.99985</v>
      </c>
      <c r="I865">
        <v>550</v>
      </c>
    </row>
    <row r="866" spans="1:9">
      <c r="A866" s="6" t="s">
        <v>35</v>
      </c>
      <c r="B866" s="7">
        <v>44695</v>
      </c>
      <c r="C866" t="s">
        <v>61</v>
      </c>
      <c r="D866" t="s">
        <v>43</v>
      </c>
      <c r="E866" t="s">
        <v>58</v>
      </c>
      <c r="F866">
        <v>506916</v>
      </c>
      <c r="G866">
        <v>4450</v>
      </c>
      <c r="H866" s="8">
        <v>133699.9986</v>
      </c>
      <c r="I866">
        <v>550</v>
      </c>
    </row>
    <row r="867" spans="1:9">
      <c r="A867" s="6" t="s">
        <v>35</v>
      </c>
      <c r="B867" s="7">
        <v>44696</v>
      </c>
      <c r="C867" t="s">
        <v>61</v>
      </c>
      <c r="D867" t="s">
        <v>43</v>
      </c>
      <c r="E867" t="s">
        <v>58</v>
      </c>
      <c r="F867">
        <v>250960</v>
      </c>
      <c r="G867">
        <v>2100</v>
      </c>
      <c r="H867" s="8">
        <v>64879.99952</v>
      </c>
      <c r="I867">
        <v>500</v>
      </c>
    </row>
    <row r="868" spans="1:9">
      <c r="A868" s="6" t="s">
        <v>35</v>
      </c>
      <c r="B868" s="7">
        <v>44697</v>
      </c>
      <c r="C868" t="s">
        <v>61</v>
      </c>
      <c r="D868" t="s">
        <v>43</v>
      </c>
      <c r="E868" t="s">
        <v>58</v>
      </c>
      <c r="F868">
        <v>2286228</v>
      </c>
      <c r="G868">
        <v>17650</v>
      </c>
      <c r="H868" s="8">
        <v>603380.002</v>
      </c>
      <c r="I868">
        <v>1550</v>
      </c>
    </row>
    <row r="869" spans="1:9">
      <c r="A869" s="6" t="s">
        <v>35</v>
      </c>
      <c r="B869" s="7">
        <v>44698</v>
      </c>
      <c r="C869" t="s">
        <v>61</v>
      </c>
      <c r="D869" t="s">
        <v>43</v>
      </c>
      <c r="E869" t="s">
        <v>58</v>
      </c>
      <c r="F869">
        <v>915451</v>
      </c>
      <c r="G869">
        <v>6250</v>
      </c>
      <c r="H869" s="8">
        <v>220559.999</v>
      </c>
      <c r="I869">
        <v>750</v>
      </c>
    </row>
    <row r="870" spans="1:9">
      <c r="A870" s="6" t="s">
        <v>35</v>
      </c>
      <c r="B870" s="7">
        <v>44699</v>
      </c>
      <c r="C870" t="s">
        <v>61</v>
      </c>
      <c r="D870" t="s">
        <v>43</v>
      </c>
      <c r="E870" t="s">
        <v>58</v>
      </c>
      <c r="F870">
        <v>159478</v>
      </c>
      <c r="G870">
        <v>1000</v>
      </c>
      <c r="H870" s="8">
        <v>33899.99998</v>
      </c>
      <c r="I870">
        <v>600</v>
      </c>
    </row>
    <row r="871" spans="1:9">
      <c r="A871" s="6" t="s">
        <v>35</v>
      </c>
      <c r="B871" s="7">
        <v>44700</v>
      </c>
      <c r="C871" t="s">
        <v>61</v>
      </c>
      <c r="D871" t="s">
        <v>43</v>
      </c>
      <c r="E871" t="s">
        <v>58</v>
      </c>
      <c r="F871">
        <v>1228924</v>
      </c>
      <c r="G871">
        <v>9500</v>
      </c>
      <c r="H871" s="8">
        <v>318970.0032</v>
      </c>
      <c r="I871">
        <v>900</v>
      </c>
    </row>
    <row r="872" spans="1:9">
      <c r="A872" s="6" t="s">
        <v>35</v>
      </c>
      <c r="B872" s="7">
        <v>44701</v>
      </c>
      <c r="C872" t="s">
        <v>61</v>
      </c>
      <c r="D872" t="s">
        <v>43</v>
      </c>
      <c r="E872" t="s">
        <v>58</v>
      </c>
      <c r="F872">
        <v>938283</v>
      </c>
      <c r="G872">
        <v>6700</v>
      </c>
      <c r="H872" s="8">
        <v>248640.0001</v>
      </c>
      <c r="I872">
        <v>850</v>
      </c>
    </row>
    <row r="873" spans="1:9">
      <c r="A873" s="6" t="s">
        <v>35</v>
      </c>
      <c r="B873" s="7">
        <v>44702</v>
      </c>
      <c r="C873" t="s">
        <v>61</v>
      </c>
      <c r="D873" t="s">
        <v>43</v>
      </c>
      <c r="E873" t="s">
        <v>58</v>
      </c>
      <c r="F873">
        <v>154572</v>
      </c>
      <c r="G873">
        <v>1300</v>
      </c>
      <c r="H873" s="8">
        <v>40930.00007</v>
      </c>
      <c r="I873">
        <v>500</v>
      </c>
    </row>
    <row r="874" spans="1:9">
      <c r="A874" s="6" t="s">
        <v>35</v>
      </c>
      <c r="B874" s="7">
        <v>44703</v>
      </c>
      <c r="C874" t="s">
        <v>61</v>
      </c>
      <c r="D874" t="s">
        <v>43</v>
      </c>
      <c r="E874" t="s">
        <v>58</v>
      </c>
      <c r="F874">
        <v>378171</v>
      </c>
      <c r="G874">
        <v>3500</v>
      </c>
      <c r="H874" s="8">
        <v>109250.0008</v>
      </c>
      <c r="I874">
        <v>450</v>
      </c>
    </row>
    <row r="875" spans="1:9">
      <c r="A875" s="6" t="s">
        <v>35</v>
      </c>
      <c r="B875" s="7">
        <v>44704</v>
      </c>
      <c r="C875" t="s">
        <v>61</v>
      </c>
      <c r="D875" t="s">
        <v>43</v>
      </c>
      <c r="E875" t="s">
        <v>58</v>
      </c>
      <c r="F875">
        <v>468749</v>
      </c>
      <c r="G875">
        <v>4200</v>
      </c>
      <c r="H875" s="8">
        <v>134119.9975</v>
      </c>
      <c r="I875">
        <v>800</v>
      </c>
    </row>
    <row r="876" spans="1:9">
      <c r="A876" s="6" t="s">
        <v>35</v>
      </c>
      <c r="B876" s="7">
        <v>44705</v>
      </c>
      <c r="C876" t="s">
        <v>61</v>
      </c>
      <c r="D876" t="s">
        <v>43</v>
      </c>
      <c r="E876" t="s">
        <v>58</v>
      </c>
      <c r="F876">
        <v>309823</v>
      </c>
      <c r="G876">
        <v>3000</v>
      </c>
      <c r="H876" s="8">
        <v>103389.9996</v>
      </c>
      <c r="I876">
        <v>750</v>
      </c>
    </row>
    <row r="877" spans="1:9">
      <c r="A877" s="6" t="s">
        <v>35</v>
      </c>
      <c r="B877" s="7">
        <v>44706</v>
      </c>
      <c r="C877" t="s">
        <v>61</v>
      </c>
      <c r="D877" t="s">
        <v>43</v>
      </c>
      <c r="E877" t="s">
        <v>58</v>
      </c>
      <c r="F877">
        <v>327227</v>
      </c>
      <c r="G877">
        <v>3250</v>
      </c>
      <c r="H877" s="8">
        <v>116559.9996</v>
      </c>
      <c r="I877">
        <v>650</v>
      </c>
    </row>
    <row r="878" spans="1:9">
      <c r="A878" s="6" t="s">
        <v>35</v>
      </c>
      <c r="B878" s="7">
        <v>44707</v>
      </c>
      <c r="C878" t="s">
        <v>61</v>
      </c>
      <c r="D878" t="s">
        <v>43</v>
      </c>
      <c r="E878" t="s">
        <v>58</v>
      </c>
      <c r="F878">
        <v>334945</v>
      </c>
      <c r="G878">
        <v>3600</v>
      </c>
      <c r="H878" s="8">
        <v>120299.9994</v>
      </c>
      <c r="I878">
        <v>500</v>
      </c>
    </row>
    <row r="879" spans="1:9">
      <c r="A879" s="6" t="s">
        <v>35</v>
      </c>
      <c r="B879" s="7">
        <v>44708</v>
      </c>
      <c r="C879" t="s">
        <v>61</v>
      </c>
      <c r="D879" t="s">
        <v>43</v>
      </c>
      <c r="E879" t="s">
        <v>58</v>
      </c>
      <c r="F879">
        <v>68859</v>
      </c>
      <c r="G879">
        <v>750</v>
      </c>
      <c r="H879" s="8">
        <v>25459.99968</v>
      </c>
      <c r="I879">
        <v>450</v>
      </c>
    </row>
    <row r="880" spans="1:9">
      <c r="A880" s="6" t="s">
        <v>35</v>
      </c>
      <c r="B880" s="7">
        <v>44709</v>
      </c>
      <c r="C880" t="s">
        <v>61</v>
      </c>
      <c r="D880" t="s">
        <v>43</v>
      </c>
      <c r="E880" t="s">
        <v>58</v>
      </c>
      <c r="F880">
        <v>127125</v>
      </c>
      <c r="G880">
        <v>1000</v>
      </c>
      <c r="H880" s="8">
        <v>35679.99983</v>
      </c>
      <c r="I880">
        <v>500</v>
      </c>
    </row>
    <row r="881" spans="1:9">
      <c r="A881" s="6" t="s">
        <v>35</v>
      </c>
      <c r="B881" s="7">
        <v>44710</v>
      </c>
      <c r="C881" t="s">
        <v>61</v>
      </c>
      <c r="D881" t="s">
        <v>43</v>
      </c>
      <c r="E881" t="s">
        <v>58</v>
      </c>
      <c r="F881">
        <v>415798</v>
      </c>
      <c r="G881">
        <v>4000</v>
      </c>
      <c r="H881" s="8">
        <v>131780.0006</v>
      </c>
      <c r="I881">
        <v>600</v>
      </c>
    </row>
    <row r="882" spans="1:9">
      <c r="A882" s="6" t="s">
        <v>35</v>
      </c>
      <c r="B882" s="7">
        <v>44711</v>
      </c>
      <c r="C882" t="s">
        <v>61</v>
      </c>
      <c r="D882" t="s">
        <v>43</v>
      </c>
      <c r="E882" t="s">
        <v>58</v>
      </c>
      <c r="F882">
        <v>107671</v>
      </c>
      <c r="G882">
        <v>1000</v>
      </c>
      <c r="H882" s="8">
        <v>29910.00021</v>
      </c>
      <c r="I882">
        <v>500</v>
      </c>
    </row>
    <row r="883" spans="1:9">
      <c r="A883" s="6" t="s">
        <v>35</v>
      </c>
      <c r="B883" s="7">
        <v>44712</v>
      </c>
      <c r="C883" t="s">
        <v>61</v>
      </c>
      <c r="D883" t="s">
        <v>43</v>
      </c>
      <c r="E883" t="s">
        <v>58</v>
      </c>
      <c r="F883">
        <v>164356</v>
      </c>
      <c r="G883">
        <v>1400</v>
      </c>
      <c r="H883" s="8">
        <v>46790.0002</v>
      </c>
      <c r="I883">
        <v>500</v>
      </c>
    </row>
    <row r="884" spans="1:9">
      <c r="A884" s="6" t="s">
        <v>35</v>
      </c>
      <c r="B884" s="7">
        <v>44713</v>
      </c>
      <c r="C884" t="s">
        <v>61</v>
      </c>
      <c r="D884" t="s">
        <v>43</v>
      </c>
      <c r="E884" t="s">
        <v>58</v>
      </c>
      <c r="F884">
        <v>17662</v>
      </c>
      <c r="G884">
        <v>100</v>
      </c>
      <c r="H884" s="8">
        <v>3189.999938</v>
      </c>
      <c r="I884">
        <v>450</v>
      </c>
    </row>
    <row r="885" spans="1:9">
      <c r="A885" s="6" t="s">
        <v>35</v>
      </c>
      <c r="B885" s="7">
        <v>44714</v>
      </c>
      <c r="C885" t="s">
        <v>61</v>
      </c>
      <c r="D885" t="s">
        <v>43</v>
      </c>
      <c r="E885" t="s">
        <v>58</v>
      </c>
      <c r="F885">
        <v>65339</v>
      </c>
      <c r="G885">
        <v>500</v>
      </c>
      <c r="H885" s="8">
        <v>16679.99983</v>
      </c>
      <c r="I885">
        <v>500</v>
      </c>
    </row>
    <row r="886" spans="1:9">
      <c r="A886" s="6" t="s">
        <v>35</v>
      </c>
      <c r="B886" s="7">
        <v>44715</v>
      </c>
      <c r="C886" t="s">
        <v>61</v>
      </c>
      <c r="D886" t="s">
        <v>43</v>
      </c>
      <c r="E886" t="s">
        <v>58</v>
      </c>
      <c r="F886">
        <v>59838</v>
      </c>
      <c r="G886">
        <v>350</v>
      </c>
      <c r="H886" s="8">
        <v>11110.00013</v>
      </c>
      <c r="I886">
        <v>450</v>
      </c>
    </row>
    <row r="887" spans="1:9">
      <c r="A887" s="6" t="s">
        <v>35</v>
      </c>
      <c r="B887" s="7">
        <v>44716</v>
      </c>
      <c r="C887" t="s">
        <v>61</v>
      </c>
      <c r="D887" t="s">
        <v>43</v>
      </c>
      <c r="E887" t="s">
        <v>58</v>
      </c>
      <c r="F887">
        <v>381577</v>
      </c>
      <c r="G887">
        <v>4050</v>
      </c>
      <c r="H887" s="8">
        <v>127569.9993</v>
      </c>
      <c r="I887">
        <v>450</v>
      </c>
    </row>
    <row r="888" spans="1:9">
      <c r="A888" s="6" t="s">
        <v>35</v>
      </c>
      <c r="B888" s="7">
        <v>44717</v>
      </c>
      <c r="C888" t="s">
        <v>61</v>
      </c>
      <c r="D888" t="s">
        <v>43</v>
      </c>
      <c r="E888" t="s">
        <v>58</v>
      </c>
      <c r="F888">
        <v>45491</v>
      </c>
      <c r="G888">
        <v>400</v>
      </c>
      <c r="H888" s="8">
        <v>11009.99999</v>
      </c>
      <c r="I888">
        <v>450</v>
      </c>
    </row>
    <row r="889" spans="1:9">
      <c r="A889" s="6" t="s">
        <v>35</v>
      </c>
      <c r="B889" s="7">
        <v>44718</v>
      </c>
      <c r="C889" t="s">
        <v>61</v>
      </c>
      <c r="D889" t="s">
        <v>43</v>
      </c>
      <c r="E889" t="s">
        <v>58</v>
      </c>
      <c r="F889">
        <v>18946</v>
      </c>
      <c r="G889">
        <v>100</v>
      </c>
      <c r="H889" s="8">
        <v>3599.999905</v>
      </c>
      <c r="I889">
        <v>400</v>
      </c>
    </row>
    <row r="890" spans="1:9">
      <c r="A890" s="6" t="s">
        <v>35</v>
      </c>
      <c r="B890" s="7">
        <v>44719</v>
      </c>
      <c r="C890" t="s">
        <v>61</v>
      </c>
      <c r="D890" t="s">
        <v>43</v>
      </c>
      <c r="E890" t="s">
        <v>58</v>
      </c>
      <c r="F890">
        <v>114370</v>
      </c>
      <c r="G890">
        <v>900</v>
      </c>
      <c r="H890" s="8">
        <v>33659.99997</v>
      </c>
      <c r="I890">
        <v>450</v>
      </c>
    </row>
    <row r="891" spans="1:9">
      <c r="A891" s="6" t="s">
        <v>35</v>
      </c>
      <c r="B891" s="7">
        <v>44720</v>
      </c>
      <c r="C891" t="s">
        <v>61</v>
      </c>
      <c r="D891" t="s">
        <v>43</v>
      </c>
      <c r="E891" t="s">
        <v>58</v>
      </c>
      <c r="F891">
        <v>99698</v>
      </c>
      <c r="G891">
        <v>1050</v>
      </c>
      <c r="H891" s="8">
        <v>33349.9999</v>
      </c>
      <c r="I891">
        <v>450</v>
      </c>
    </row>
    <row r="892" spans="1:9">
      <c r="A892" s="6" t="s">
        <v>35</v>
      </c>
      <c r="B892" s="7">
        <v>44721</v>
      </c>
      <c r="C892" t="s">
        <v>61</v>
      </c>
      <c r="D892" t="s">
        <v>43</v>
      </c>
      <c r="E892" t="s">
        <v>58</v>
      </c>
      <c r="F892">
        <v>355165</v>
      </c>
      <c r="G892">
        <v>4050</v>
      </c>
      <c r="H892" s="8">
        <v>128609.9997</v>
      </c>
      <c r="I892">
        <v>750</v>
      </c>
    </row>
    <row r="893" spans="1:9">
      <c r="A893" s="6" t="s">
        <v>35</v>
      </c>
      <c r="B893" s="7">
        <v>44722</v>
      </c>
      <c r="C893" t="s">
        <v>61</v>
      </c>
      <c r="D893" t="s">
        <v>43</v>
      </c>
      <c r="E893" t="s">
        <v>58</v>
      </c>
      <c r="F893">
        <v>101431</v>
      </c>
      <c r="G893">
        <v>1150</v>
      </c>
      <c r="H893" s="8">
        <v>33930.00031</v>
      </c>
      <c r="I893">
        <v>500</v>
      </c>
    </row>
    <row r="894" spans="1:9">
      <c r="A894" s="6" t="s">
        <v>35</v>
      </c>
      <c r="B894" s="7">
        <v>44723</v>
      </c>
      <c r="C894" t="s">
        <v>61</v>
      </c>
      <c r="D894" t="s">
        <v>43</v>
      </c>
      <c r="E894" t="s">
        <v>58</v>
      </c>
      <c r="F894">
        <v>123151</v>
      </c>
      <c r="G894">
        <v>1200</v>
      </c>
      <c r="H894" s="8">
        <v>36440.0003</v>
      </c>
      <c r="I894">
        <v>550</v>
      </c>
    </row>
    <row r="895" spans="1:9">
      <c r="A895" s="6" t="s">
        <v>35</v>
      </c>
      <c r="B895" s="7">
        <v>44724</v>
      </c>
      <c r="C895" t="s">
        <v>61</v>
      </c>
      <c r="D895" t="s">
        <v>43</v>
      </c>
      <c r="E895" t="s">
        <v>58</v>
      </c>
      <c r="F895">
        <v>24078</v>
      </c>
      <c r="G895">
        <v>200</v>
      </c>
      <c r="H895" s="8">
        <v>5769.999981</v>
      </c>
      <c r="I895">
        <v>450</v>
      </c>
    </row>
    <row r="896" spans="1:9">
      <c r="A896" s="6" t="s">
        <v>35</v>
      </c>
      <c r="B896" s="7">
        <v>44725</v>
      </c>
      <c r="C896" t="s">
        <v>61</v>
      </c>
      <c r="D896" t="s">
        <v>43</v>
      </c>
      <c r="E896" t="s">
        <v>58</v>
      </c>
      <c r="F896">
        <v>517801</v>
      </c>
      <c r="G896">
        <v>5250</v>
      </c>
      <c r="H896" s="8">
        <v>181720.0011</v>
      </c>
      <c r="I896">
        <v>550</v>
      </c>
    </row>
    <row r="897" spans="1:9">
      <c r="A897" s="6" t="s">
        <v>35</v>
      </c>
      <c r="B897" s="7">
        <v>44726</v>
      </c>
      <c r="C897" t="s">
        <v>61</v>
      </c>
      <c r="D897" t="s">
        <v>43</v>
      </c>
      <c r="E897" t="s">
        <v>58</v>
      </c>
      <c r="F897">
        <v>145104</v>
      </c>
      <c r="G897">
        <v>1250</v>
      </c>
      <c r="H897" s="8">
        <v>41420.00008</v>
      </c>
      <c r="I897">
        <v>550</v>
      </c>
    </row>
    <row r="898" spans="1:9">
      <c r="A898" s="6" t="s">
        <v>35</v>
      </c>
      <c r="B898" s="7">
        <v>44727</v>
      </c>
      <c r="C898" t="s">
        <v>61</v>
      </c>
      <c r="D898" t="s">
        <v>43</v>
      </c>
      <c r="E898" t="s">
        <v>58</v>
      </c>
      <c r="F898">
        <v>179950</v>
      </c>
      <c r="G898">
        <v>1750</v>
      </c>
      <c r="H898" s="8">
        <v>58679.99971</v>
      </c>
      <c r="I898">
        <v>450</v>
      </c>
    </row>
    <row r="899" spans="1:9">
      <c r="A899" s="6" t="s">
        <v>35</v>
      </c>
      <c r="B899" s="7">
        <v>44728</v>
      </c>
      <c r="C899" t="s">
        <v>61</v>
      </c>
      <c r="D899" t="s">
        <v>43</v>
      </c>
      <c r="E899" t="s">
        <v>58</v>
      </c>
      <c r="F899">
        <v>258531</v>
      </c>
      <c r="G899">
        <v>2300</v>
      </c>
      <c r="H899" s="8">
        <v>80339.99979</v>
      </c>
      <c r="I899">
        <v>500</v>
      </c>
    </row>
    <row r="900" spans="1:9">
      <c r="A900" s="6" t="s">
        <v>35</v>
      </c>
      <c r="B900" s="7">
        <v>44729</v>
      </c>
      <c r="C900" t="s">
        <v>61</v>
      </c>
      <c r="D900" t="s">
        <v>43</v>
      </c>
      <c r="E900" t="s">
        <v>58</v>
      </c>
      <c r="F900">
        <v>272500</v>
      </c>
      <c r="G900">
        <v>3100</v>
      </c>
      <c r="H900" s="8">
        <v>104459.9996</v>
      </c>
      <c r="I900">
        <v>500</v>
      </c>
    </row>
    <row r="901" spans="1:9">
      <c r="A901" s="6" t="s">
        <v>35</v>
      </c>
      <c r="B901" s="7">
        <v>44730</v>
      </c>
      <c r="C901" t="s">
        <v>61</v>
      </c>
      <c r="D901" t="s">
        <v>43</v>
      </c>
      <c r="E901" t="s">
        <v>58</v>
      </c>
      <c r="F901">
        <v>273197</v>
      </c>
      <c r="G901">
        <v>2850</v>
      </c>
      <c r="H901" s="8">
        <v>87730.0005</v>
      </c>
      <c r="I901">
        <v>550</v>
      </c>
    </row>
    <row r="902" spans="1:9">
      <c r="A902" s="6" t="s">
        <v>35</v>
      </c>
      <c r="B902" s="7">
        <v>44731</v>
      </c>
      <c r="C902" t="s">
        <v>61</v>
      </c>
      <c r="D902" t="s">
        <v>43</v>
      </c>
      <c r="E902" t="s">
        <v>58</v>
      </c>
      <c r="F902">
        <v>775904</v>
      </c>
      <c r="G902">
        <v>8600</v>
      </c>
      <c r="H902" s="8">
        <v>253990.002</v>
      </c>
      <c r="I902">
        <v>700</v>
      </c>
    </row>
    <row r="903" spans="1:9">
      <c r="A903" s="6" t="s">
        <v>35</v>
      </c>
      <c r="B903" s="7">
        <v>44732</v>
      </c>
      <c r="C903" t="s">
        <v>61</v>
      </c>
      <c r="D903" t="s">
        <v>43</v>
      </c>
      <c r="E903" t="s">
        <v>58</v>
      </c>
      <c r="F903">
        <v>120251</v>
      </c>
      <c r="G903">
        <v>1300</v>
      </c>
      <c r="H903" s="8">
        <v>39440.00006</v>
      </c>
      <c r="I903">
        <v>450</v>
      </c>
    </row>
    <row r="904" spans="1:9">
      <c r="A904" s="6" t="s">
        <v>35</v>
      </c>
      <c r="B904" s="7">
        <v>44733</v>
      </c>
      <c r="C904" t="s">
        <v>61</v>
      </c>
      <c r="D904" t="s">
        <v>43</v>
      </c>
      <c r="E904" t="s">
        <v>58</v>
      </c>
      <c r="F904">
        <v>139406</v>
      </c>
      <c r="G904">
        <v>1200</v>
      </c>
      <c r="H904" s="8">
        <v>39049.99948</v>
      </c>
      <c r="I904">
        <v>450</v>
      </c>
    </row>
    <row r="905" spans="1:9">
      <c r="A905" s="6" t="s">
        <v>35</v>
      </c>
      <c r="B905" s="7">
        <v>44734</v>
      </c>
      <c r="C905" t="s">
        <v>61</v>
      </c>
      <c r="D905" t="s">
        <v>43</v>
      </c>
      <c r="E905" t="s">
        <v>58</v>
      </c>
      <c r="F905">
        <v>60314</v>
      </c>
      <c r="G905">
        <v>550</v>
      </c>
      <c r="H905" s="8">
        <v>16939.99958</v>
      </c>
      <c r="I905">
        <v>550</v>
      </c>
    </row>
    <row r="906" spans="1:9">
      <c r="A906" s="6" t="s">
        <v>35</v>
      </c>
      <c r="B906" s="7">
        <v>44735</v>
      </c>
      <c r="C906" t="s">
        <v>61</v>
      </c>
      <c r="D906" t="s">
        <v>43</v>
      </c>
      <c r="E906" t="s">
        <v>58</v>
      </c>
      <c r="F906">
        <v>563074</v>
      </c>
      <c r="G906">
        <v>4300</v>
      </c>
      <c r="H906" s="8">
        <v>142709.9985</v>
      </c>
      <c r="I906">
        <v>700</v>
      </c>
    </row>
    <row r="907" spans="1:9">
      <c r="A907" s="6" t="s">
        <v>35</v>
      </c>
      <c r="B907" s="7">
        <v>44736</v>
      </c>
      <c r="C907" t="s">
        <v>61</v>
      </c>
      <c r="D907" t="s">
        <v>43</v>
      </c>
      <c r="E907" t="s">
        <v>58</v>
      </c>
      <c r="F907">
        <v>168655</v>
      </c>
      <c r="G907">
        <v>900</v>
      </c>
      <c r="H907" s="8">
        <v>27299.99983</v>
      </c>
      <c r="I907">
        <v>500</v>
      </c>
    </row>
    <row r="908" spans="1:9">
      <c r="A908" s="6" t="s">
        <v>35</v>
      </c>
      <c r="B908" s="7">
        <v>44737</v>
      </c>
      <c r="C908" t="s">
        <v>61</v>
      </c>
      <c r="D908" t="s">
        <v>43</v>
      </c>
      <c r="E908" t="s">
        <v>58</v>
      </c>
      <c r="F908">
        <v>111963</v>
      </c>
      <c r="G908">
        <v>850</v>
      </c>
      <c r="H908" s="8">
        <v>29379.9994</v>
      </c>
      <c r="I908">
        <v>600</v>
      </c>
    </row>
    <row r="909" spans="1:9">
      <c r="A909" s="6" t="s">
        <v>35</v>
      </c>
      <c r="B909" s="7">
        <v>44738</v>
      </c>
      <c r="C909" t="s">
        <v>61</v>
      </c>
      <c r="D909" t="s">
        <v>43</v>
      </c>
      <c r="E909" t="s">
        <v>58</v>
      </c>
      <c r="F909">
        <v>1026304</v>
      </c>
      <c r="G909">
        <v>8400</v>
      </c>
      <c r="H909" s="8">
        <v>277579.9986</v>
      </c>
      <c r="I909">
        <v>1650</v>
      </c>
    </row>
    <row r="910" spans="1:9">
      <c r="A910" s="6" t="s">
        <v>35</v>
      </c>
      <c r="B910" s="7">
        <v>44739</v>
      </c>
      <c r="C910" t="s">
        <v>61</v>
      </c>
      <c r="D910" t="s">
        <v>43</v>
      </c>
      <c r="E910" t="s">
        <v>58</v>
      </c>
      <c r="F910">
        <v>1391924</v>
      </c>
      <c r="G910">
        <v>12900</v>
      </c>
      <c r="H910" s="8">
        <v>422840.0038</v>
      </c>
      <c r="I910">
        <v>1800</v>
      </c>
    </row>
    <row r="911" spans="1:9">
      <c r="A911" s="6" t="s">
        <v>35</v>
      </c>
      <c r="B911" s="7">
        <v>44740</v>
      </c>
      <c r="C911" t="s">
        <v>61</v>
      </c>
      <c r="D911" t="s">
        <v>43</v>
      </c>
      <c r="E911" t="s">
        <v>58</v>
      </c>
      <c r="F911">
        <v>147551</v>
      </c>
      <c r="G911">
        <v>1100</v>
      </c>
      <c r="H911" s="8">
        <v>38500.00083</v>
      </c>
      <c r="I911">
        <v>450</v>
      </c>
    </row>
    <row r="912" spans="1:9">
      <c r="A912" s="6" t="s">
        <v>35</v>
      </c>
      <c r="B912" s="7">
        <v>44741</v>
      </c>
      <c r="C912" t="s">
        <v>61</v>
      </c>
      <c r="D912" t="s">
        <v>43</v>
      </c>
      <c r="E912" t="s">
        <v>58</v>
      </c>
      <c r="F912">
        <v>66794</v>
      </c>
      <c r="G912">
        <v>450</v>
      </c>
      <c r="H912" s="8">
        <v>17329.9998</v>
      </c>
      <c r="I912">
        <v>500</v>
      </c>
    </row>
    <row r="913" spans="1:9">
      <c r="A913" s="6" t="s">
        <v>35</v>
      </c>
      <c r="B913" s="7">
        <v>44742</v>
      </c>
      <c r="C913" t="s">
        <v>61</v>
      </c>
      <c r="D913" t="s">
        <v>43</v>
      </c>
      <c r="E913" t="s">
        <v>58</v>
      </c>
      <c r="F913">
        <v>118882</v>
      </c>
      <c r="G913">
        <v>950</v>
      </c>
      <c r="H913" s="8">
        <v>32309.99994</v>
      </c>
      <c r="I913">
        <v>550</v>
      </c>
    </row>
    <row r="914" spans="1:9">
      <c r="A914" s="6" t="s">
        <v>35</v>
      </c>
      <c r="B914" s="7">
        <v>44743</v>
      </c>
      <c r="C914" t="s">
        <v>61</v>
      </c>
      <c r="D914" t="s">
        <v>43</v>
      </c>
      <c r="E914" t="s">
        <v>58</v>
      </c>
      <c r="F914">
        <v>148010</v>
      </c>
      <c r="G914">
        <v>1200</v>
      </c>
      <c r="H914" s="8">
        <v>41969.99943</v>
      </c>
      <c r="I914">
        <v>500</v>
      </c>
    </row>
    <row r="915" spans="1:9">
      <c r="A915" s="6" t="s">
        <v>35</v>
      </c>
      <c r="B915" s="7">
        <v>44744</v>
      </c>
      <c r="C915" t="s">
        <v>61</v>
      </c>
      <c r="D915" t="s">
        <v>43</v>
      </c>
      <c r="E915" t="s">
        <v>58</v>
      </c>
      <c r="F915">
        <v>932890</v>
      </c>
      <c r="G915">
        <v>9850</v>
      </c>
      <c r="H915" s="8">
        <v>352449.9989</v>
      </c>
      <c r="I915">
        <v>600</v>
      </c>
    </row>
    <row r="916" spans="1:9">
      <c r="A916" s="6" t="s">
        <v>35</v>
      </c>
      <c r="B916" s="7">
        <v>44745</v>
      </c>
      <c r="C916" t="s">
        <v>61</v>
      </c>
      <c r="D916" t="s">
        <v>43</v>
      </c>
      <c r="E916" t="s">
        <v>58</v>
      </c>
      <c r="F916">
        <v>718359</v>
      </c>
      <c r="G916">
        <v>7350</v>
      </c>
      <c r="H916" s="8">
        <v>264589.9997</v>
      </c>
      <c r="I916">
        <v>650</v>
      </c>
    </row>
    <row r="917" spans="1:9">
      <c r="A917" s="6" t="s">
        <v>35</v>
      </c>
      <c r="B917" s="7">
        <v>44746</v>
      </c>
      <c r="C917" t="s">
        <v>61</v>
      </c>
      <c r="D917" t="s">
        <v>43</v>
      </c>
      <c r="E917" t="s">
        <v>58</v>
      </c>
      <c r="F917">
        <v>433658</v>
      </c>
      <c r="G917">
        <v>4100</v>
      </c>
      <c r="H917" s="8">
        <v>158599.9998</v>
      </c>
      <c r="I917">
        <v>750</v>
      </c>
    </row>
    <row r="918" spans="1:9">
      <c r="A918" s="6" t="s">
        <v>35</v>
      </c>
      <c r="B918" s="7">
        <v>44747</v>
      </c>
      <c r="C918" t="s">
        <v>61</v>
      </c>
      <c r="D918" t="s">
        <v>43</v>
      </c>
      <c r="E918" t="s">
        <v>58</v>
      </c>
      <c r="F918">
        <v>29455</v>
      </c>
      <c r="G918">
        <v>150</v>
      </c>
      <c r="H918" s="8">
        <v>4769.999981</v>
      </c>
      <c r="I918">
        <v>500</v>
      </c>
    </row>
    <row r="919" spans="1:9">
      <c r="A919" s="6" t="s">
        <v>35</v>
      </c>
      <c r="B919" s="7">
        <v>44748</v>
      </c>
      <c r="C919" t="s">
        <v>61</v>
      </c>
      <c r="D919" t="s">
        <v>43</v>
      </c>
      <c r="E919" t="s">
        <v>58</v>
      </c>
      <c r="F919">
        <v>23973</v>
      </c>
      <c r="G919">
        <v>150</v>
      </c>
      <c r="H919" s="8">
        <v>4820.000052</v>
      </c>
      <c r="I919">
        <v>500</v>
      </c>
    </row>
    <row r="920" spans="1:9">
      <c r="A920" s="6" t="s">
        <v>35</v>
      </c>
      <c r="B920" s="7">
        <v>44749</v>
      </c>
      <c r="C920" t="s">
        <v>61</v>
      </c>
      <c r="D920" t="s">
        <v>43</v>
      </c>
      <c r="E920" t="s">
        <v>58</v>
      </c>
      <c r="F920">
        <v>126480</v>
      </c>
      <c r="G920">
        <v>1250</v>
      </c>
      <c r="H920" s="8">
        <v>37259.99999</v>
      </c>
      <c r="I920">
        <v>500</v>
      </c>
    </row>
    <row r="921" spans="1:9">
      <c r="A921" s="6" t="s">
        <v>35</v>
      </c>
      <c r="B921" s="7">
        <v>44750</v>
      </c>
      <c r="C921" t="s">
        <v>61</v>
      </c>
      <c r="D921" t="s">
        <v>43</v>
      </c>
      <c r="E921" t="s">
        <v>58</v>
      </c>
      <c r="F921">
        <v>138959</v>
      </c>
      <c r="G921">
        <v>1400</v>
      </c>
      <c r="H921" s="8">
        <v>39520.0007</v>
      </c>
      <c r="I921">
        <v>400</v>
      </c>
    </row>
    <row r="922" spans="1:9">
      <c r="A922" s="6" t="s">
        <v>35</v>
      </c>
      <c r="B922" s="7">
        <v>44751</v>
      </c>
      <c r="C922" t="s">
        <v>61</v>
      </c>
      <c r="D922" t="s">
        <v>43</v>
      </c>
      <c r="E922" t="s">
        <v>58</v>
      </c>
      <c r="F922">
        <v>68829</v>
      </c>
      <c r="G922">
        <v>600</v>
      </c>
      <c r="H922" s="8">
        <v>19479.99978</v>
      </c>
      <c r="I922">
        <v>400</v>
      </c>
    </row>
    <row r="923" spans="1:9">
      <c r="A923" s="6" t="s">
        <v>35</v>
      </c>
      <c r="B923" s="7">
        <v>44752</v>
      </c>
      <c r="C923" t="s">
        <v>61</v>
      </c>
      <c r="D923" t="s">
        <v>43</v>
      </c>
      <c r="E923" t="s">
        <v>58</v>
      </c>
      <c r="F923">
        <v>49916</v>
      </c>
      <c r="G923">
        <v>500</v>
      </c>
      <c r="H923" s="8">
        <v>16380</v>
      </c>
      <c r="I923">
        <v>550</v>
      </c>
    </row>
    <row r="924" spans="1:9">
      <c r="A924" s="6" t="s">
        <v>35</v>
      </c>
      <c r="B924" s="7">
        <v>44753</v>
      </c>
      <c r="C924" t="s">
        <v>61</v>
      </c>
      <c r="D924" t="s">
        <v>43</v>
      </c>
      <c r="E924" t="s">
        <v>58</v>
      </c>
      <c r="F924">
        <v>76014</v>
      </c>
      <c r="G924">
        <v>800</v>
      </c>
      <c r="H924" s="8">
        <v>22670.00031</v>
      </c>
      <c r="I924">
        <v>450</v>
      </c>
    </row>
    <row r="925" spans="1:9">
      <c r="A925" s="6" t="s">
        <v>35</v>
      </c>
      <c r="B925" s="7">
        <v>44754</v>
      </c>
      <c r="C925" t="s">
        <v>61</v>
      </c>
      <c r="D925" t="s">
        <v>43</v>
      </c>
      <c r="E925" t="s">
        <v>58</v>
      </c>
      <c r="F925">
        <v>50947</v>
      </c>
      <c r="G925">
        <v>500</v>
      </c>
      <c r="H925" s="8">
        <v>15990.00025</v>
      </c>
      <c r="I925">
        <v>450</v>
      </c>
    </row>
    <row r="926" spans="1:9">
      <c r="A926" s="6" t="s">
        <v>35</v>
      </c>
      <c r="B926" s="7">
        <v>44755</v>
      </c>
      <c r="C926" t="s">
        <v>61</v>
      </c>
      <c r="D926" t="s">
        <v>43</v>
      </c>
      <c r="E926" t="s">
        <v>58</v>
      </c>
      <c r="F926">
        <v>55536</v>
      </c>
      <c r="G926">
        <v>550</v>
      </c>
      <c r="H926" s="8">
        <v>17049.99995</v>
      </c>
      <c r="I926">
        <v>450</v>
      </c>
    </row>
    <row r="927" spans="1:9">
      <c r="A927" s="6" t="s">
        <v>35</v>
      </c>
      <c r="B927" s="7">
        <v>44756</v>
      </c>
      <c r="C927" t="s">
        <v>61</v>
      </c>
      <c r="D927" t="s">
        <v>43</v>
      </c>
      <c r="E927" t="s">
        <v>58</v>
      </c>
      <c r="F927">
        <v>101410</v>
      </c>
      <c r="G927">
        <v>600</v>
      </c>
      <c r="H927" s="8">
        <v>17940.00006</v>
      </c>
      <c r="I927">
        <v>650</v>
      </c>
    </row>
    <row r="928" spans="1:9">
      <c r="A928" s="6" t="s">
        <v>35</v>
      </c>
      <c r="B928" s="7">
        <v>44757</v>
      </c>
      <c r="C928" t="s">
        <v>61</v>
      </c>
      <c r="D928" t="s">
        <v>43</v>
      </c>
      <c r="E928" t="s">
        <v>58</v>
      </c>
      <c r="F928">
        <v>134245</v>
      </c>
      <c r="G928">
        <v>900</v>
      </c>
      <c r="H928" s="8">
        <v>25750.00024</v>
      </c>
      <c r="I928">
        <v>600</v>
      </c>
    </row>
    <row r="929" spans="1:9">
      <c r="A929" s="6" t="s">
        <v>35</v>
      </c>
      <c r="B929" s="7">
        <v>44758</v>
      </c>
      <c r="C929" t="s">
        <v>61</v>
      </c>
      <c r="D929" t="s">
        <v>43</v>
      </c>
      <c r="E929" t="s">
        <v>58</v>
      </c>
      <c r="F929">
        <v>125650</v>
      </c>
      <c r="G929">
        <v>1000</v>
      </c>
      <c r="H929" s="8">
        <v>30080.00076</v>
      </c>
      <c r="I929">
        <v>600</v>
      </c>
    </row>
    <row r="930" spans="1:9">
      <c r="A930" s="6" t="s">
        <v>35</v>
      </c>
      <c r="B930" s="7">
        <v>44759</v>
      </c>
      <c r="C930" t="s">
        <v>61</v>
      </c>
      <c r="D930" t="s">
        <v>43</v>
      </c>
      <c r="E930" t="s">
        <v>58</v>
      </c>
      <c r="F930">
        <v>50406</v>
      </c>
      <c r="G930">
        <v>250</v>
      </c>
      <c r="H930" s="8">
        <v>7260.00011</v>
      </c>
      <c r="I930">
        <v>500</v>
      </c>
    </row>
    <row r="931" spans="1:9">
      <c r="A931" s="6" t="s">
        <v>35</v>
      </c>
      <c r="B931" s="7">
        <v>44760</v>
      </c>
      <c r="C931" t="s">
        <v>61</v>
      </c>
      <c r="D931" t="s">
        <v>43</v>
      </c>
      <c r="E931" t="s">
        <v>58</v>
      </c>
      <c r="F931">
        <v>121769</v>
      </c>
      <c r="G931">
        <v>650</v>
      </c>
      <c r="H931" s="8">
        <v>18419.99996</v>
      </c>
      <c r="I931">
        <v>550</v>
      </c>
    </row>
    <row r="932" spans="1:9">
      <c r="A932" s="6" t="s">
        <v>35</v>
      </c>
      <c r="B932" s="7">
        <v>44761</v>
      </c>
      <c r="C932" t="s">
        <v>61</v>
      </c>
      <c r="D932" t="s">
        <v>43</v>
      </c>
      <c r="E932" t="s">
        <v>58</v>
      </c>
      <c r="F932">
        <v>267106</v>
      </c>
      <c r="G932">
        <v>1700</v>
      </c>
      <c r="H932" s="8">
        <v>50500</v>
      </c>
      <c r="I932">
        <v>700</v>
      </c>
    </row>
    <row r="933" spans="1:9">
      <c r="A933" s="6" t="s">
        <v>35</v>
      </c>
      <c r="B933" s="7">
        <v>44762</v>
      </c>
      <c r="C933" t="s">
        <v>61</v>
      </c>
      <c r="D933" t="s">
        <v>43</v>
      </c>
      <c r="E933" t="s">
        <v>58</v>
      </c>
      <c r="F933">
        <v>365539</v>
      </c>
      <c r="G933">
        <v>2850</v>
      </c>
      <c r="H933" s="8">
        <v>82139.99915</v>
      </c>
      <c r="I933">
        <v>750</v>
      </c>
    </row>
    <row r="934" spans="1:9">
      <c r="A934" s="6" t="s">
        <v>35</v>
      </c>
      <c r="B934" s="7">
        <v>44763</v>
      </c>
      <c r="C934" t="s">
        <v>61</v>
      </c>
      <c r="D934" t="s">
        <v>43</v>
      </c>
      <c r="E934" t="s">
        <v>58</v>
      </c>
      <c r="F934">
        <v>188758</v>
      </c>
      <c r="G934">
        <v>1250</v>
      </c>
      <c r="H934" s="8">
        <v>36600.00038</v>
      </c>
      <c r="I934">
        <v>550</v>
      </c>
    </row>
    <row r="935" spans="1:9">
      <c r="A935" s="6" t="s">
        <v>35</v>
      </c>
      <c r="B935" s="7">
        <v>44764</v>
      </c>
      <c r="C935" t="s">
        <v>61</v>
      </c>
      <c r="D935" t="s">
        <v>43</v>
      </c>
      <c r="E935" t="s">
        <v>58</v>
      </c>
      <c r="F935">
        <v>108426</v>
      </c>
      <c r="G935">
        <v>650</v>
      </c>
      <c r="H935" s="8">
        <v>19580.00016</v>
      </c>
      <c r="I935">
        <v>450</v>
      </c>
    </row>
    <row r="936" spans="1:9">
      <c r="A936" s="6" t="s">
        <v>35</v>
      </c>
      <c r="B936" s="7">
        <v>44765</v>
      </c>
      <c r="C936" t="s">
        <v>61</v>
      </c>
      <c r="D936" t="s">
        <v>43</v>
      </c>
      <c r="E936" t="s">
        <v>58</v>
      </c>
      <c r="F936">
        <v>138525</v>
      </c>
      <c r="G936">
        <v>450</v>
      </c>
      <c r="H936" s="8">
        <v>13650.00045</v>
      </c>
      <c r="I936">
        <v>600</v>
      </c>
    </row>
    <row r="937" spans="1:9">
      <c r="A937" s="6" t="s">
        <v>35</v>
      </c>
      <c r="B937" s="7">
        <v>44766</v>
      </c>
      <c r="C937" t="s">
        <v>61</v>
      </c>
      <c r="D937" t="s">
        <v>43</v>
      </c>
      <c r="E937" t="s">
        <v>58</v>
      </c>
      <c r="F937">
        <v>150858</v>
      </c>
      <c r="G937">
        <v>1050</v>
      </c>
      <c r="H937" s="8">
        <v>30260.00011</v>
      </c>
      <c r="I937">
        <v>400</v>
      </c>
    </row>
  </sheetData>
  <autoFilter ref="A1:I937">
    <sortState ref="A1:I937">
      <sortCondition ref="A1:A937"/>
    </sortState>
    <extLst/>
  </autoFilter>
  <pageMargins left="0.787401575" right="0.787401575" top="0.984251969" bottom="0.984251969" header="0.4921259845" footer="0.492125984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workbookViewId="0">
      <selection activeCell="B2" sqref="B2"/>
    </sheetView>
  </sheetViews>
  <sheetFormatPr defaultColWidth="11" defaultRowHeight="15.75" outlineLevelCol="1"/>
  <cols>
    <col min="1" max="1" width="28" customWidth="1"/>
    <col min="2" max="2" width="31.8" customWidth="1"/>
  </cols>
  <sheetData>
    <row r="1" ht="21" spans="1:2">
      <c r="A1" s="3" t="s">
        <v>62</v>
      </c>
      <c r="B1" s="3" t="s">
        <v>63</v>
      </c>
    </row>
    <row r="2" spans="1:2">
      <c r="A2">
        <v>2</v>
      </c>
      <c r="B2" s="1" t="s">
        <v>64</v>
      </c>
    </row>
    <row r="3" spans="1:2">
      <c r="A3">
        <v>7</v>
      </c>
      <c r="B3" s="1"/>
    </row>
    <row r="4" spans="1:2">
      <c r="A4">
        <v>10</v>
      </c>
      <c r="B4" s="1"/>
    </row>
    <row r="5" spans="1:2">
      <c r="A5">
        <v>15</v>
      </c>
      <c r="B5" s="1"/>
    </row>
    <row r="6" spans="1:2">
      <c r="A6">
        <v>16</v>
      </c>
      <c r="B6" s="1" t="s">
        <v>65</v>
      </c>
    </row>
    <row r="7" spans="1:2">
      <c r="A7">
        <v>18</v>
      </c>
      <c r="B7" s="1"/>
    </row>
    <row r="8" spans="1:2">
      <c r="A8">
        <v>19</v>
      </c>
      <c r="B8" s="1"/>
    </row>
    <row r="9" spans="1:2">
      <c r="A9">
        <v>20</v>
      </c>
      <c r="B9" s="1"/>
    </row>
    <row r="10" spans="1:2">
      <c r="A10">
        <v>21</v>
      </c>
      <c r="B10" s="1" t="s">
        <v>66</v>
      </c>
    </row>
    <row r="11" spans="1:2">
      <c r="A11">
        <v>22</v>
      </c>
      <c r="B11" s="1"/>
    </row>
    <row r="12" spans="1:2">
      <c r="A12">
        <v>23</v>
      </c>
      <c r="B12" s="1"/>
    </row>
    <row r="13" spans="1:2">
      <c r="A13">
        <v>24</v>
      </c>
      <c r="B13" s="1"/>
    </row>
    <row r="14" spans="1:2">
      <c r="A14">
        <v>25</v>
      </c>
      <c r="B14" s="1" t="s">
        <v>67</v>
      </c>
    </row>
    <row r="15" spans="1:2">
      <c r="A15">
        <v>26</v>
      </c>
      <c r="B15" s="1"/>
    </row>
    <row r="16" spans="1:2">
      <c r="A16">
        <v>27</v>
      </c>
      <c r="B16" s="1"/>
    </row>
    <row r="17" spans="1:2">
      <c r="A17">
        <v>28</v>
      </c>
      <c r="B17" s="1"/>
    </row>
    <row r="18" spans="1:2">
      <c r="A18">
        <v>29</v>
      </c>
      <c r="B18" s="1" t="s">
        <v>68</v>
      </c>
    </row>
    <row r="19" spans="1:2">
      <c r="A19">
        <v>30</v>
      </c>
      <c r="B19" s="1"/>
    </row>
    <row r="20" spans="1:2">
      <c r="A20">
        <v>31</v>
      </c>
      <c r="B20" s="1"/>
    </row>
    <row r="21" spans="1:2">
      <c r="A21">
        <v>32</v>
      </c>
      <c r="B21" s="1"/>
    </row>
    <row r="22" spans="1:2">
      <c r="A22">
        <v>36</v>
      </c>
      <c r="B22" s="1" t="s">
        <v>69</v>
      </c>
    </row>
    <row r="23" spans="1:2">
      <c r="A23">
        <v>63</v>
      </c>
      <c r="B23" s="1"/>
    </row>
    <row r="24" spans="1:2">
      <c r="A24">
        <v>64</v>
      </c>
      <c r="B24" s="1"/>
    </row>
    <row r="25" spans="1:2">
      <c r="A25">
        <v>65</v>
      </c>
      <c r="B25" s="1"/>
    </row>
    <row r="26" spans="1:2">
      <c r="A26">
        <v>66</v>
      </c>
      <c r="B26" s="1" t="s">
        <v>70</v>
      </c>
    </row>
    <row r="27" spans="1:2">
      <c r="A27">
        <v>100</v>
      </c>
      <c r="B27" s="1"/>
    </row>
    <row r="28" spans="1:2">
      <c r="A28">
        <v>101</v>
      </c>
      <c r="B28" s="1"/>
    </row>
    <row r="29" spans="1:2">
      <c r="A29">
        <v>102</v>
      </c>
      <c r="B29" s="1"/>
    </row>
    <row r="30" spans="1:2">
      <c r="A30">
        <v>103</v>
      </c>
      <c r="B30" s="1" t="s">
        <v>71</v>
      </c>
    </row>
    <row r="31" spans="1:2">
      <c r="A31">
        <v>104</v>
      </c>
      <c r="B31" s="1"/>
    </row>
    <row r="32" spans="1:2">
      <c r="A32">
        <v>105</v>
      </c>
      <c r="B32" s="1"/>
    </row>
    <row r="33" spans="1:2">
      <c r="A33">
        <v>106</v>
      </c>
      <c r="B33" s="1"/>
    </row>
    <row r="34" spans="1:2">
      <c r="A34">
        <v>107</v>
      </c>
      <c r="B34" s="1" t="s">
        <v>72</v>
      </c>
    </row>
    <row r="35" spans="1:1">
      <c r="A35">
        <v>108</v>
      </c>
    </row>
    <row r="36" spans="1:1">
      <c r="A36">
        <v>109</v>
      </c>
    </row>
    <row r="37" spans="1:1">
      <c r="A37">
        <v>110</v>
      </c>
    </row>
    <row r="38" spans="1:1">
      <c r="A38">
        <v>111</v>
      </c>
    </row>
    <row r="39" spans="1:1">
      <c r="A39">
        <v>112</v>
      </c>
    </row>
    <row r="40" spans="1:1">
      <c r="A40">
        <v>113</v>
      </c>
    </row>
    <row r="41" spans="1:1">
      <c r="A41">
        <v>114</v>
      </c>
    </row>
  </sheetData>
  <sortState ref="A2:A41">
    <sortCondition ref="A2"/>
  </sortState>
  <pageMargins left="0.511811024" right="0.511811024" top="0.787401575" bottom="0.787401575" header="0.31496062" footer="0.31496062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32"/>
  <sheetViews>
    <sheetView topLeftCell="A21" workbookViewId="0">
      <selection activeCell="A13" sqref="A13"/>
    </sheetView>
  </sheetViews>
  <sheetFormatPr defaultColWidth="11" defaultRowHeight="15.75"/>
  <cols>
    <col min="1" max="1" width="147.5" customWidth="1"/>
  </cols>
  <sheetData>
    <row r="1" spans="1:1">
      <c r="A1" s="1" t="s">
        <v>64</v>
      </c>
    </row>
    <row r="3" spans="1:1">
      <c r="A3" s="2" t="s">
        <v>73</v>
      </c>
    </row>
    <row r="5" spans="1:1">
      <c r="A5" s="2" t="s">
        <v>74</v>
      </c>
    </row>
    <row r="7" spans="1:1">
      <c r="A7" s="2" t="s">
        <v>75</v>
      </c>
    </row>
    <row r="9" spans="1:1">
      <c r="A9" s="2" t="s">
        <v>76</v>
      </c>
    </row>
    <row r="11" spans="1:1">
      <c r="A11" s="2" t="s">
        <v>77</v>
      </c>
    </row>
    <row r="13" spans="1:1">
      <c r="A13" s="2" t="s">
        <v>78</v>
      </c>
    </row>
    <row r="14" spans="1:1">
      <c r="A14" s="2" t="s">
        <v>79</v>
      </c>
    </row>
    <row r="16" spans="1:1">
      <c r="A16" s="2" t="s">
        <v>80</v>
      </c>
    </row>
    <row r="17" spans="1:1">
      <c r="A17" s="2" t="s">
        <v>81</v>
      </c>
    </row>
    <row r="18" spans="1:1">
      <c r="A18" s="2" t="s">
        <v>82</v>
      </c>
    </row>
    <row r="19" spans="1:1">
      <c r="A19" s="2" t="s">
        <v>83</v>
      </c>
    </row>
    <row r="21" spans="1:1">
      <c r="A21" s="2" t="s">
        <v>84</v>
      </c>
    </row>
    <row r="22" spans="1:1">
      <c r="A22" s="2" t="s">
        <v>85</v>
      </c>
    </row>
    <row r="24" spans="1:1">
      <c r="A24" s="2" t="s">
        <v>86</v>
      </c>
    </row>
    <row r="26" spans="1:1">
      <c r="A26" s="2" t="s">
        <v>87</v>
      </c>
    </row>
    <row r="28" spans="1:1">
      <c r="A28" s="2" t="s">
        <v>88</v>
      </c>
    </row>
    <row r="30" spans="1:1">
      <c r="A30" s="2" t="s">
        <v>89</v>
      </c>
    </row>
    <row r="32" spans="1:1">
      <c r="A32" s="1" t="s">
        <v>65</v>
      </c>
    </row>
    <row r="34" spans="1:1">
      <c r="A34" s="2" t="s">
        <v>90</v>
      </c>
    </row>
    <row r="35" spans="1:1">
      <c r="A35" s="2" t="s">
        <v>91</v>
      </c>
    </row>
    <row r="37" spans="1:1">
      <c r="A37" s="2" t="s">
        <v>92</v>
      </c>
    </row>
    <row r="38" spans="1:1">
      <c r="A38" s="2" t="s">
        <v>93</v>
      </c>
    </row>
    <row r="39" spans="1:1">
      <c r="A39" s="2" t="s">
        <v>94</v>
      </c>
    </row>
    <row r="40" spans="1:1">
      <c r="A40" s="2" t="s">
        <v>95</v>
      </c>
    </row>
    <row r="41" spans="1:1">
      <c r="A41" s="2" t="s">
        <v>96</v>
      </c>
    </row>
    <row r="43" spans="1:1">
      <c r="A43" s="2" t="s">
        <v>97</v>
      </c>
    </row>
    <row r="44" spans="1:1">
      <c r="A44" s="2" t="s">
        <v>98</v>
      </c>
    </row>
    <row r="45" spans="1:1">
      <c r="A45" s="2" t="s">
        <v>99</v>
      </c>
    </row>
    <row r="46" spans="1:1">
      <c r="A46" s="2" t="s">
        <v>100</v>
      </c>
    </row>
    <row r="47" spans="1:1">
      <c r="A47" s="2" t="s">
        <v>101</v>
      </c>
    </row>
    <row r="48" spans="1:1">
      <c r="A48" s="2" t="s">
        <v>102</v>
      </c>
    </row>
    <row r="49" spans="1:1">
      <c r="A49" s="2" t="s">
        <v>103</v>
      </c>
    </row>
    <row r="50" spans="1:1">
      <c r="A50" s="2" t="s">
        <v>104</v>
      </c>
    </row>
    <row r="51" spans="1:1">
      <c r="A51" s="2" t="s">
        <v>105</v>
      </c>
    </row>
    <row r="52" spans="1:1">
      <c r="A52" s="2" t="s">
        <v>106</v>
      </c>
    </row>
    <row r="53" spans="1:1">
      <c r="A53" s="2" t="s">
        <v>107</v>
      </c>
    </row>
    <row r="54" spans="1:1">
      <c r="A54" s="2" t="s">
        <v>108</v>
      </c>
    </row>
    <row r="56" spans="1:1">
      <c r="A56" s="2" t="s">
        <v>109</v>
      </c>
    </row>
    <row r="58" spans="1:1">
      <c r="A58" s="2" t="s">
        <v>110</v>
      </c>
    </row>
    <row r="59" spans="1:1">
      <c r="A59" s="2" t="s">
        <v>111</v>
      </c>
    </row>
    <row r="60" spans="1:1">
      <c r="A60" s="2" t="s">
        <v>112</v>
      </c>
    </row>
    <row r="61" spans="1:1">
      <c r="A61" s="2" t="s">
        <v>113</v>
      </c>
    </row>
    <row r="63" spans="1:1">
      <c r="A63" s="2" t="s">
        <v>114</v>
      </c>
    </row>
    <row r="64" spans="1:1">
      <c r="A64" s="2" t="s">
        <v>115</v>
      </c>
    </row>
    <row r="66" spans="1:1">
      <c r="A66" s="2" t="s">
        <v>116</v>
      </c>
    </row>
    <row r="68" spans="1:1">
      <c r="A68" s="2" t="s">
        <v>117</v>
      </c>
    </row>
    <row r="70" spans="1:1">
      <c r="A70" s="2" t="s">
        <v>118</v>
      </c>
    </row>
    <row r="72" spans="1:1">
      <c r="A72" s="2" t="s">
        <v>119</v>
      </c>
    </row>
    <row r="73" spans="1:1">
      <c r="A73" s="2" t="s">
        <v>120</v>
      </c>
    </row>
    <row r="74" spans="1:1">
      <c r="A74" s="2" t="s">
        <v>121</v>
      </c>
    </row>
    <row r="75" spans="1:1">
      <c r="A75" s="2" t="s">
        <v>122</v>
      </c>
    </row>
    <row r="77" spans="1:1">
      <c r="A77" s="2" t="s">
        <v>123</v>
      </c>
    </row>
    <row r="79" spans="1:1">
      <c r="A79" s="2" t="s">
        <v>124</v>
      </c>
    </row>
    <row r="80" spans="1:1">
      <c r="A80" s="2" t="s">
        <v>125</v>
      </c>
    </row>
    <row r="81" spans="1:1">
      <c r="A81" s="2" t="s">
        <v>126</v>
      </c>
    </row>
    <row r="82" spans="1:1">
      <c r="A82" s="2" t="s">
        <v>127</v>
      </c>
    </row>
    <row r="84" spans="1:1">
      <c r="A84" s="2" t="s">
        <v>128</v>
      </c>
    </row>
    <row r="85" spans="1:1">
      <c r="A85" s="2" t="s">
        <v>129</v>
      </c>
    </row>
    <row r="87" spans="1:1">
      <c r="A87" s="2" t="s">
        <v>130</v>
      </c>
    </row>
    <row r="89" spans="1:1">
      <c r="A89" s="1" t="s">
        <v>66</v>
      </c>
    </row>
    <row r="91" spans="1:1">
      <c r="A91" s="2" t="s">
        <v>131</v>
      </c>
    </row>
    <row r="93" spans="1:1">
      <c r="A93" s="1" t="s">
        <v>67</v>
      </c>
    </row>
    <row r="95" spans="1:1">
      <c r="A95" s="2" t="s">
        <v>132</v>
      </c>
    </row>
    <row r="97" spans="1:1">
      <c r="A97" s="2" t="s">
        <v>133</v>
      </c>
    </row>
    <row r="98" spans="1:1">
      <c r="A98" s="2" t="s">
        <v>134</v>
      </c>
    </row>
    <row r="100" spans="1:1">
      <c r="A100" s="1" t="s">
        <v>68</v>
      </c>
    </row>
    <row r="102" spans="1:1">
      <c r="A102" s="2" t="s">
        <v>135</v>
      </c>
    </row>
    <row r="104" spans="1:1">
      <c r="A104" s="2" t="s">
        <v>136</v>
      </c>
    </row>
    <row r="106" spans="1:1">
      <c r="A106" s="2" t="s">
        <v>137</v>
      </c>
    </row>
    <row r="108" spans="1:1">
      <c r="A108" s="2" t="s">
        <v>138</v>
      </c>
    </row>
    <row r="109" spans="1:1">
      <c r="A109" s="2" t="s">
        <v>139</v>
      </c>
    </row>
    <row r="111" spans="1:1">
      <c r="A111" s="2" t="s">
        <v>140</v>
      </c>
    </row>
    <row r="113" spans="1:1">
      <c r="A113" s="2" t="s">
        <v>141</v>
      </c>
    </row>
    <row r="115" spans="1:1">
      <c r="A115" s="2" t="s">
        <v>142</v>
      </c>
    </row>
    <row r="116" spans="1:1">
      <c r="A116" s="2" t="s">
        <v>143</v>
      </c>
    </row>
    <row r="117" spans="1:1">
      <c r="A117" s="2" t="s">
        <v>144</v>
      </c>
    </row>
    <row r="118" spans="1:1">
      <c r="A118" s="2" t="s">
        <v>145</v>
      </c>
    </row>
    <row r="119" spans="1:1">
      <c r="A119" s="2" t="s">
        <v>146</v>
      </c>
    </row>
    <row r="121" spans="1:1">
      <c r="A121" s="2" t="s">
        <v>147</v>
      </c>
    </row>
    <row r="123" spans="1:1">
      <c r="A123" s="2" t="s">
        <v>148</v>
      </c>
    </row>
    <row r="125" spans="1:1">
      <c r="A125" s="2" t="s">
        <v>149</v>
      </c>
    </row>
    <row r="126" spans="1:1">
      <c r="A126" s="2" t="s">
        <v>150</v>
      </c>
    </row>
    <row r="128" spans="1:1">
      <c r="A128" s="2" t="s">
        <v>151</v>
      </c>
    </row>
    <row r="130" spans="1:1">
      <c r="A130" s="2" t="s">
        <v>152</v>
      </c>
    </row>
    <row r="131" spans="1:1">
      <c r="A131" s="2" t="s">
        <v>153</v>
      </c>
    </row>
    <row r="133" spans="1:1">
      <c r="A133" s="1" t="s">
        <v>69</v>
      </c>
    </row>
    <row r="135" spans="1:1">
      <c r="A135" s="2" t="s">
        <v>154</v>
      </c>
    </row>
    <row r="137" spans="1:1">
      <c r="A137" s="2" t="s">
        <v>155</v>
      </c>
    </row>
    <row r="138" spans="1:1">
      <c r="A138" s="2" t="s">
        <v>156</v>
      </c>
    </row>
    <row r="139" spans="1:1">
      <c r="A139" s="2" t="s">
        <v>157</v>
      </c>
    </row>
    <row r="140" spans="1:1">
      <c r="A140" s="2" t="s">
        <v>158</v>
      </c>
    </row>
    <row r="142" spans="1:1">
      <c r="A142" s="2" t="s">
        <v>159</v>
      </c>
    </row>
    <row r="144" spans="1:1">
      <c r="A144" s="2" t="s">
        <v>160</v>
      </c>
    </row>
    <row r="145" spans="1:1">
      <c r="A145" s="2" t="s">
        <v>161</v>
      </c>
    </row>
    <row r="147" spans="1:1">
      <c r="A147" s="2" t="s">
        <v>162</v>
      </c>
    </row>
    <row r="148" spans="1:1">
      <c r="A148" s="2" t="s">
        <v>163</v>
      </c>
    </row>
    <row r="150" spans="1:1">
      <c r="A150" s="2" t="s">
        <v>164</v>
      </c>
    </row>
    <row r="151" spans="1:1">
      <c r="A151" s="2" t="s">
        <v>165</v>
      </c>
    </row>
    <row r="153" spans="1:1">
      <c r="A153" s="2" t="s">
        <v>166</v>
      </c>
    </row>
    <row r="155" spans="1:1">
      <c r="A155" s="2" t="s">
        <v>167</v>
      </c>
    </row>
    <row r="157" spans="1:1">
      <c r="A157" s="2" t="s">
        <v>168</v>
      </c>
    </row>
    <row r="158" spans="1:1">
      <c r="A158" s="2" t="s">
        <v>169</v>
      </c>
    </row>
    <row r="160" spans="1:1">
      <c r="A160" s="2" t="s">
        <v>170</v>
      </c>
    </row>
    <row r="162" spans="1:1">
      <c r="A162" s="2" t="s">
        <v>171</v>
      </c>
    </row>
    <row r="164" spans="1:1">
      <c r="A164" s="2" t="s">
        <v>172</v>
      </c>
    </row>
    <row r="166" spans="1:1">
      <c r="A166" s="2" t="s">
        <v>173</v>
      </c>
    </row>
    <row r="167" spans="1:1">
      <c r="A167" s="2" t="s">
        <v>174</v>
      </c>
    </row>
    <row r="169" spans="1:1">
      <c r="A169" s="2" t="s">
        <v>175</v>
      </c>
    </row>
    <row r="171" spans="1:1">
      <c r="A171" s="2" t="s">
        <v>176</v>
      </c>
    </row>
    <row r="173" spans="1:1">
      <c r="A173" s="2" t="s">
        <v>177</v>
      </c>
    </row>
    <row r="174" spans="1:1">
      <c r="A174" s="2" t="s">
        <v>178</v>
      </c>
    </row>
    <row r="175" spans="1:1">
      <c r="A175" s="2" t="s">
        <v>179</v>
      </c>
    </row>
    <row r="177" spans="1:1">
      <c r="A177" s="1" t="s">
        <v>70</v>
      </c>
    </row>
    <row r="179" spans="1:1">
      <c r="A179" s="2" t="s">
        <v>180</v>
      </c>
    </row>
    <row r="180" spans="1:1">
      <c r="A180" s="2" t="s">
        <v>181</v>
      </c>
    </row>
    <row r="182" spans="1:1">
      <c r="A182" s="2" t="s">
        <v>182</v>
      </c>
    </row>
    <row r="184" spans="1:1">
      <c r="A184" s="2" t="s">
        <v>183</v>
      </c>
    </row>
    <row r="186" spans="1:1">
      <c r="A186" s="2" t="s">
        <v>184</v>
      </c>
    </row>
    <row r="187" spans="1:1">
      <c r="A187" s="2" t="s">
        <v>185</v>
      </c>
    </row>
    <row r="189" spans="1:1">
      <c r="A189" s="2" t="s">
        <v>186</v>
      </c>
    </row>
    <row r="191" spans="1:1">
      <c r="A191" s="2" t="s">
        <v>187</v>
      </c>
    </row>
    <row r="193" spans="1:1">
      <c r="A193" s="2" t="s">
        <v>188</v>
      </c>
    </row>
    <row r="195" spans="1:1">
      <c r="A195" s="2" t="s">
        <v>189</v>
      </c>
    </row>
    <row r="197" spans="1:1">
      <c r="A197" s="2" t="s">
        <v>190</v>
      </c>
    </row>
    <row r="199" spans="1:1">
      <c r="A199" s="1" t="s">
        <v>71</v>
      </c>
    </row>
    <row r="201" spans="1:1">
      <c r="A201" s="2" t="s">
        <v>191</v>
      </c>
    </row>
    <row r="203" spans="1:1">
      <c r="A203" s="2" t="s">
        <v>192</v>
      </c>
    </row>
    <row r="205" spans="1:1">
      <c r="A205" s="2" t="s">
        <v>193</v>
      </c>
    </row>
    <row r="206" spans="1:1">
      <c r="A206" s="2" t="s">
        <v>194</v>
      </c>
    </row>
    <row r="208" spans="1:1">
      <c r="A208" s="1" t="s">
        <v>72</v>
      </c>
    </row>
    <row r="210" spans="1:1">
      <c r="A210" s="2" t="s">
        <v>195</v>
      </c>
    </row>
    <row r="211" spans="1:1">
      <c r="A211" s="2" t="s">
        <v>196</v>
      </c>
    </row>
    <row r="212" spans="1:1">
      <c r="A212" s="2" t="s">
        <v>197</v>
      </c>
    </row>
    <row r="214" spans="1:1">
      <c r="A214" s="2" t="s">
        <v>198</v>
      </c>
    </row>
    <row r="215" spans="1:1">
      <c r="A215" s="2" t="s">
        <v>199</v>
      </c>
    </row>
    <row r="217" spans="1:1">
      <c r="A217" s="2" t="s">
        <v>200</v>
      </c>
    </row>
    <row r="218" spans="1:1">
      <c r="A218" s="2" t="s">
        <v>201</v>
      </c>
    </row>
    <row r="220" spans="1:1">
      <c r="A220" s="2" t="s">
        <v>202</v>
      </c>
    </row>
    <row r="222" spans="1:1">
      <c r="A222" s="2" t="s">
        <v>203</v>
      </c>
    </row>
    <row r="223" spans="1:1">
      <c r="A223" s="2" t="s">
        <v>204</v>
      </c>
    </row>
    <row r="225" spans="1:1">
      <c r="A225" s="2" t="s">
        <v>205</v>
      </c>
    </row>
    <row r="227" spans="1:1">
      <c r="A227" s="2" t="s">
        <v>206</v>
      </c>
    </row>
    <row r="228" spans="1:1">
      <c r="A228" s="2" t="s">
        <v>207</v>
      </c>
    </row>
    <row r="229" spans="1:1">
      <c r="A229" s="2" t="s">
        <v>208</v>
      </c>
    </row>
    <row r="230" spans="1:1">
      <c r="A230" s="2" t="s">
        <v>209</v>
      </c>
    </row>
    <row r="231" spans="1:1">
      <c r="A231" s="2" t="s">
        <v>210</v>
      </c>
    </row>
    <row r="232" spans="1:1">
      <c r="A232" s="2" t="s">
        <v>211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Respostas</vt:lpstr>
      <vt:lpstr>Análises</vt:lpstr>
      <vt:lpstr>Base_de_dados</vt:lpstr>
      <vt:lpstr>depara_categoria</vt:lpstr>
      <vt:lpstr>Planilha8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</cp:lastModifiedBy>
  <dcterms:created xsi:type="dcterms:W3CDTF">2019-09-15T19:47:00Z</dcterms:created>
  <dcterms:modified xsi:type="dcterms:W3CDTF">2024-01-23T15:18:05Z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9576161B1F204DC289F30A124D06D73F_13</vt:lpwstr>
  </property>
  <property fmtid="{D5CDD505-2E9C-101B-9397-08002B2CF9AE}" pid="3" name="KSOProductBuildVer">
    <vt:lpwstr>1046-12.2.0.13431</vt:lpwstr>
  </property>
</Properties>
</file>