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c8\Desktop\"/>
    </mc:Choice>
  </mc:AlternateContent>
  <xr:revisionPtr revIDLastSave="0" documentId="8_{F437E28E-A06F-4252-8FD1-9FA52E63BDA9}" xr6:coauthVersionLast="46" xr6:coauthVersionMax="46" xr10:uidLastSave="{00000000-0000-0000-0000-000000000000}"/>
  <bookViews>
    <workbookView xWindow="-8890" yWindow="4345" windowWidth="15514" windowHeight="10406" xr2:uid="{8660D754-F924-4051-BAAC-51EAAB0D70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C1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B16" i="1"/>
  <c r="A1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H16" i="1" l="1"/>
</calcChain>
</file>

<file path=xl/sharedStrings.xml><?xml version="1.0" encoding="utf-8"?>
<sst xmlns="http://schemas.openxmlformats.org/spreadsheetml/2006/main" count="11" uniqueCount="11">
  <si>
    <t>Ns</t>
  </si>
  <si>
    <t>Ni</t>
  </si>
  <si>
    <t>lambda_alpha</t>
  </si>
  <si>
    <t>Edad_est</t>
  </si>
  <si>
    <t>A</t>
  </si>
  <si>
    <t>RhoD</t>
  </si>
  <si>
    <t>Factor Z</t>
  </si>
  <si>
    <t>Zpooled</t>
  </si>
  <si>
    <t>Zmean</t>
  </si>
  <si>
    <t>Ns/Ni</t>
  </si>
  <si>
    <t>Zisocrona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</si>
</sst>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319E-D3BE-4E93-89FB-BAD0EA38D824}">
  <dimension ref="A1:H18"/>
  <sheetViews>
    <sheetView tabSelected="1" zoomScale="130" zoomScaleNormal="130" workbookViewId="0">
      <selection activeCell="A2" sqref="A2"/>
    </sheetView>
  </sheetViews>
  <sheetFormatPr baseColWidth="10" defaultRowHeight="15.05" x14ac:dyDescent="0.3"/>
  <cols>
    <col min="1" max="1" width="3.109375" bestFit="1" customWidth="1"/>
    <col min="2" max="2" width="4" bestFit="1" customWidth="1"/>
    <col min="3" max="3" width="5.6640625" bestFit="1" customWidth="1"/>
    <col min="4" max="4" width="4" bestFit="1" customWidth="1"/>
    <col min="5" max="5" width="12.44140625" bestFit="1" customWidth="1"/>
    <col min="6" max="6" width="8.44140625" bestFit="1" customWidth="1"/>
    <col min="7" max="7" width="12" bestFit="1" customWidth="1"/>
  </cols>
  <sheetData>
    <row r="1" spans="1:8" x14ac:dyDescent="0.3">
      <c r="A1" t="s">
        <v>0</v>
      </c>
      <c r="B1" t="s">
        <v>1</v>
      </c>
      <c r="C1" t="s">
        <v>9</v>
      </c>
      <c r="D1" t="s">
        <v>4</v>
      </c>
      <c r="E1" t="s">
        <v>2</v>
      </c>
      <c r="F1" t="s">
        <v>3</v>
      </c>
      <c r="G1" t="s">
        <v>5</v>
      </c>
      <c r="H1" t="s">
        <v>6</v>
      </c>
    </row>
    <row r="2" spans="1:8" x14ac:dyDescent="0.3">
      <c r="A2">
        <v>9</v>
      </c>
      <c r="B2">
        <v>27</v>
      </c>
      <c r="C2">
        <f>A2/B2</f>
        <v>0.33333333333333331</v>
      </c>
      <c r="D2">
        <v>100</v>
      </c>
      <c r="E2" s="1">
        <v>1.5512499999999999E-10</v>
      </c>
      <c r="F2">
        <v>31.4</v>
      </c>
      <c r="G2">
        <v>722377.77777777775</v>
      </c>
      <c r="H2" s="2">
        <f>(EXP($E$2*$F$2)-1)/($E$2*0.5*A2/B2*$G$2)*1000000</f>
        <v>260.80536482057187</v>
      </c>
    </row>
    <row r="3" spans="1:8" x14ac:dyDescent="0.3">
      <c r="A3">
        <v>4</v>
      </c>
      <c r="B3">
        <v>27</v>
      </c>
      <c r="C3">
        <f t="shared" ref="C3:C15" si="0">A3/B3</f>
        <v>0.14814814814814814</v>
      </c>
      <c r="D3">
        <v>100</v>
      </c>
      <c r="H3" s="2">
        <f>(EXP($E$2*$F$2)-1)/($E$2*0.5*A3/B3*$G$2)*1000000</f>
        <v>586.81207084628682</v>
      </c>
    </row>
    <row r="4" spans="1:8" x14ac:dyDescent="0.3">
      <c r="A4">
        <v>7</v>
      </c>
      <c r="B4">
        <v>20</v>
      </c>
      <c r="C4">
        <f t="shared" si="0"/>
        <v>0.35</v>
      </c>
      <c r="D4">
        <v>100</v>
      </c>
      <c r="H4" s="2">
        <f>(EXP($E$2*$F$2)-1)/($E$2*0.5*A4/B4*$G$2)*1000000</f>
        <v>248.38606173387802</v>
      </c>
    </row>
    <row r="5" spans="1:8" x14ac:dyDescent="0.3">
      <c r="A5">
        <v>4</v>
      </c>
      <c r="B5">
        <v>12</v>
      </c>
      <c r="C5">
        <f t="shared" si="0"/>
        <v>0.33333333333333331</v>
      </c>
      <c r="D5">
        <v>80</v>
      </c>
      <c r="H5" s="2">
        <f>(EXP($E$2*$F$2)-1)/($E$2*0.5*A5/B5*$G$2)*1000000</f>
        <v>260.80536482057187</v>
      </c>
    </row>
    <row r="6" spans="1:8" x14ac:dyDescent="0.3">
      <c r="A6">
        <v>4</v>
      </c>
      <c r="B6">
        <v>22</v>
      </c>
      <c r="C6">
        <f t="shared" si="0"/>
        <v>0.18181818181818182</v>
      </c>
      <c r="D6">
        <v>100</v>
      </c>
      <c r="H6" s="2">
        <f>(EXP($E$2*$F$2)-1)/($E$2*0.5*A6/B6*$G$2)*1000000</f>
        <v>478.14316883771511</v>
      </c>
    </row>
    <row r="7" spans="1:8" x14ac:dyDescent="0.3">
      <c r="A7">
        <v>7</v>
      </c>
      <c r="B7">
        <v>14</v>
      </c>
      <c r="C7">
        <f t="shared" si="0"/>
        <v>0.5</v>
      </c>
      <c r="D7">
        <v>60</v>
      </c>
      <c r="H7" s="2">
        <f>(EXP($E$2*$F$2)-1)/($E$2*0.5*A7/B7*$G$2)*1000000</f>
        <v>173.87024321371459</v>
      </c>
    </row>
    <row r="8" spans="1:8" x14ac:dyDescent="0.3">
      <c r="A8">
        <v>10</v>
      </c>
      <c r="B8">
        <v>25</v>
      </c>
      <c r="C8">
        <f t="shared" si="0"/>
        <v>0.4</v>
      </c>
      <c r="D8">
        <v>100</v>
      </c>
      <c r="H8" s="2">
        <f>(EXP($E$2*$F$2)-1)/($E$2*0.5*A8/B8*$G$2)*1000000</f>
        <v>217.33780401714327</v>
      </c>
    </row>
    <row r="9" spans="1:8" x14ac:dyDescent="0.3">
      <c r="A9">
        <v>1</v>
      </c>
      <c r="B9">
        <v>3</v>
      </c>
      <c r="C9">
        <f t="shared" si="0"/>
        <v>0.33333333333333331</v>
      </c>
      <c r="D9">
        <v>40</v>
      </c>
      <c r="H9" s="2">
        <f>(EXP($E$2*$F$2)-1)/($E$2*0.5*A9/B9*$G$2)*1000000</f>
        <v>260.80536482057187</v>
      </c>
    </row>
    <row r="10" spans="1:8" x14ac:dyDescent="0.3">
      <c r="A10">
        <v>3</v>
      </c>
      <c r="B10">
        <v>14</v>
      </c>
      <c r="C10">
        <f t="shared" si="0"/>
        <v>0.21428571428571427</v>
      </c>
      <c r="D10">
        <v>100</v>
      </c>
      <c r="H10" s="2">
        <f>(EXP($E$2*$F$2)-1)/($E$2*0.5*A10/B10*$G$2)*1000000</f>
        <v>405.69723416533412</v>
      </c>
    </row>
    <row r="11" spans="1:8" x14ac:dyDescent="0.3">
      <c r="A11">
        <v>6</v>
      </c>
      <c r="B11">
        <v>21</v>
      </c>
      <c r="C11">
        <f t="shared" si="0"/>
        <v>0.2857142857142857</v>
      </c>
      <c r="D11">
        <v>100</v>
      </c>
      <c r="H11" s="2">
        <f>(EXP($E$2*$F$2)-1)/($E$2*0.5*A11/B11*$G$2)*1000000</f>
        <v>304.27292562400061</v>
      </c>
    </row>
    <row r="12" spans="1:8" x14ac:dyDescent="0.3">
      <c r="A12">
        <v>8</v>
      </c>
      <c r="B12">
        <v>23</v>
      </c>
      <c r="C12">
        <f t="shared" si="0"/>
        <v>0.34782608695652173</v>
      </c>
      <c r="D12">
        <v>100</v>
      </c>
      <c r="H12" s="2">
        <f>(EXP($E$2*$F$2)-1)/($E$2*0.5*A12/B12*$G$2)*1000000</f>
        <v>249.93847461971473</v>
      </c>
    </row>
    <row r="13" spans="1:8" x14ac:dyDescent="0.3">
      <c r="A13">
        <v>7</v>
      </c>
      <c r="B13">
        <v>26</v>
      </c>
      <c r="C13">
        <f t="shared" si="0"/>
        <v>0.26923076923076922</v>
      </c>
      <c r="D13">
        <v>100</v>
      </c>
      <c r="H13" s="2">
        <f>(EXP($E$2*$F$2)-1)/($E$2*0.5*A13/B13*$G$2)*1000000</f>
        <v>322.90188025404137</v>
      </c>
    </row>
    <row r="14" spans="1:8" x14ac:dyDescent="0.3">
      <c r="A14">
        <v>4</v>
      </c>
      <c r="B14">
        <v>11</v>
      </c>
      <c r="C14">
        <f t="shared" si="0"/>
        <v>0.36363636363636365</v>
      </c>
      <c r="D14">
        <v>100</v>
      </c>
      <c r="H14" s="2">
        <f>(EXP($E$2*$F$2)-1)/($E$2*0.5*A14/B14*$G$2)*1000000</f>
        <v>239.07158441885755</v>
      </c>
    </row>
    <row r="15" spans="1:8" x14ac:dyDescent="0.3">
      <c r="A15">
        <v>6</v>
      </c>
      <c r="B15">
        <v>16</v>
      </c>
      <c r="C15">
        <f t="shared" si="0"/>
        <v>0.375</v>
      </c>
      <c r="D15">
        <v>100</v>
      </c>
      <c r="H15" s="2">
        <f>(EXP($E$2*$F$2)-1)/($E$2*0.5*A15/B15*$G$2)*1000000</f>
        <v>231.82699095161948</v>
      </c>
    </row>
    <row r="16" spans="1:8" x14ac:dyDescent="0.3">
      <c r="A16">
        <f>SUM(A2:A15)</f>
        <v>80</v>
      </c>
      <c r="B16">
        <f>SUM(B2:B15)</f>
        <v>261</v>
      </c>
      <c r="C16">
        <f>AVERAGE(C2:C15)</f>
        <v>0.31683282498499887</v>
      </c>
      <c r="G16" t="s">
        <v>7</v>
      </c>
      <c r="H16" s="2">
        <f>(EXP($E$2*$F$2)-1)/($E$2*0.5*A16/B16*$G$2)*1000000</f>
        <v>283.62583424237192</v>
      </c>
    </row>
    <row r="17" spans="7:8" x14ac:dyDescent="0.3">
      <c r="G17" t="s">
        <v>8</v>
      </c>
      <c r="H17" s="2">
        <f>(EXP($E$2*$F$2)-1)/($E$2*0.5*C16*$G$2)*1000000</f>
        <v>274.3879887160474</v>
      </c>
    </row>
    <row r="18" spans="7:8" x14ac:dyDescent="0.3">
      <c r="G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Bermúdez</dc:creator>
  <cp:lastModifiedBy>Mauricio Bermúdez</cp:lastModifiedBy>
  <dcterms:created xsi:type="dcterms:W3CDTF">2021-05-13T00:07:13Z</dcterms:created>
  <dcterms:modified xsi:type="dcterms:W3CDTF">2021-05-13T01:31:02Z</dcterms:modified>
</cp:coreProperties>
</file>