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中心机房服务器" sheetId="2" r:id="rId1"/>
    <sheet name="ZXJG1-2" sheetId="7" r:id="rId2"/>
    <sheet name="Sheet2" sheetId="9" r:id="rId3"/>
    <sheet name="Sheet1" sheetId="10" r:id="rId4"/>
  </sheets>
  <calcPr calcId="144525"/>
</workbook>
</file>

<file path=xl/sharedStrings.xml><?xml version="1.0" encoding="utf-8"?>
<sst xmlns="http://schemas.openxmlformats.org/spreadsheetml/2006/main" count="1460">
  <si>
    <t>设备名</t>
  </si>
  <si>
    <t>安装位置</t>
  </si>
  <si>
    <t>端口</t>
  </si>
  <si>
    <t>对端</t>
  </si>
  <si>
    <t>一卡通服务器</t>
  </si>
  <si>
    <t>ZXJFJG2-1</t>
  </si>
  <si>
    <t>网口1</t>
  </si>
  <si>
    <t>PXJ2-1/4</t>
  </si>
  <si>
    <t>ZXJFJG1-1PXJ2-1/4</t>
  </si>
  <si>
    <t>ZXJFJG1-1PXJ1-3上1</t>
  </si>
  <si>
    <t>ZXJFJG1-3PXJ上1</t>
  </si>
  <si>
    <t>CISCO3750  GE0/1</t>
  </si>
  <si>
    <t>招标视频服务器</t>
  </si>
  <si>
    <t>ZXJFJG2-2</t>
  </si>
  <si>
    <t>PXJ2-2/2</t>
  </si>
  <si>
    <t>ZXJFJG1-1PXJ2-2/2</t>
  </si>
  <si>
    <t>ZXJFJG1-1PXJ1-4下1</t>
  </si>
  <si>
    <t>ZXJFJG1-4PXJ1-4下1</t>
  </si>
  <si>
    <t>BGSWCSS G1/2/0/45</t>
  </si>
  <si>
    <t>招标服务器存储</t>
  </si>
  <si>
    <t>右网卡口上</t>
  </si>
  <si>
    <t>PXJ2-2/4</t>
  </si>
  <si>
    <t>ZXJFJG1-1PXJ2-2/3</t>
  </si>
  <si>
    <t>ZXJFJG1-1PXJ1-4下2</t>
  </si>
  <si>
    <t>ZXJFJG1-4PXJ1-4下2</t>
  </si>
  <si>
    <t>BGSWCSS G1/2/0/46</t>
  </si>
  <si>
    <t>右网卡口下</t>
  </si>
  <si>
    <t>PXJ2-2/3</t>
  </si>
  <si>
    <t>ZXJFJG1-1PXJ2-2/4</t>
  </si>
  <si>
    <t>ZXJFJG1-1PXJ1-4下3</t>
  </si>
  <si>
    <t>ZXJFJG1-4PXJ1-4下3</t>
  </si>
  <si>
    <t>BGSWCSS G1/2/0/47</t>
  </si>
  <si>
    <t>设备名称</t>
  </si>
  <si>
    <t>155M光端机</t>
  </si>
  <si>
    <t>ZXJG1-2</t>
  </si>
  <si>
    <t>光口</t>
  </si>
  <si>
    <t>ZXJG1-1PXJ02A1/4</t>
  </si>
  <si>
    <t>SDH8312</t>
  </si>
  <si>
    <t>ZXJG1-1PXJ02A2/3</t>
  </si>
  <si>
    <t>三产光纤收发器</t>
  </si>
  <si>
    <t>ZXJG1-5</t>
  </si>
  <si>
    <t>ZXJG1-1PXJ02A5/6</t>
  </si>
  <si>
    <t>MSTP光纤收发器</t>
  </si>
  <si>
    <t>ZXJG1-1PXJ02A7/9</t>
  </si>
  <si>
    <t>IPRAN光纤收发器</t>
  </si>
  <si>
    <t>ZXJG1-1PXJ02A11/12</t>
  </si>
  <si>
    <t>打叶复烤</t>
  </si>
  <si>
    <t>ZXJG1-1PXJ02A15/16</t>
  </si>
  <si>
    <t>外网光纤收发器</t>
  </si>
  <si>
    <t>ZXJG1-1PXJ02A18/19</t>
  </si>
  <si>
    <t>OLT</t>
  </si>
  <si>
    <t>ZXJG3-4</t>
  </si>
  <si>
    <t>ZXJG1-1PXJ02A17</t>
  </si>
  <si>
    <t>园区核心虚拟1</t>
  </si>
  <si>
    <t>XGE1/13/0/1</t>
  </si>
  <si>
    <t>ZXJG1-2PXJA1/2</t>
  </si>
  <si>
    <t>ZXJG1-1PXJ05A1/2</t>
  </si>
  <si>
    <t>ZXJG1-1PXJ04A1/2</t>
  </si>
  <si>
    <t>HJJG1-1PXJ08A1/2</t>
  </si>
  <si>
    <t>HJJG1-1PXJ01E1/2</t>
  </si>
  <si>
    <t>HJJG1-2PXJA1/2</t>
  </si>
  <si>
    <t>园区核心2</t>
  </si>
  <si>
    <t>XGE2/13/0/1</t>
  </si>
  <si>
    <t>XGE1/13/0/8</t>
  </si>
  <si>
    <t>ZXJG1-2PXJA3/4</t>
  </si>
  <si>
    <t>ZXJG1-1PXJ05A3/4</t>
  </si>
  <si>
    <t>ZXJG1-1PXJ04A3/4</t>
  </si>
  <si>
    <t>HJJG1-1PXJ08A3/4</t>
  </si>
  <si>
    <t>HJJG1-1PXJ01E3/4</t>
  </si>
  <si>
    <t>HJJG1-2PXJA3/4</t>
  </si>
  <si>
    <t>XGE2/13/0/8</t>
  </si>
  <si>
    <t>XGE1/12/0/1</t>
  </si>
  <si>
    <t>ZXJG1-2PXJA5/6</t>
  </si>
  <si>
    <t>ZXJG1-1PXJ05A5/6</t>
  </si>
  <si>
    <t>ZXJG1-1PXJ04A5/6</t>
  </si>
  <si>
    <t>HJJG1-1PXJ08A5/6</t>
  </si>
  <si>
    <t>HJJG1-1PXJ01E5/6</t>
  </si>
  <si>
    <t>HJJG1-2PXJA5/6</t>
  </si>
  <si>
    <t>XGE2/12/0/1</t>
  </si>
  <si>
    <t>XGE1/12/0/8</t>
  </si>
  <si>
    <t>ZXJG1-2PXJA7/8</t>
  </si>
  <si>
    <t>ZXJG1-1PXJ05A7/8</t>
  </si>
  <si>
    <t>ZXJG1-1PXJ04A7/8</t>
  </si>
  <si>
    <t>HJJG1-1PXJ08A7/8</t>
  </si>
  <si>
    <t>HJJG1-1PXJ01E7/8</t>
  </si>
  <si>
    <t>HJJG1-2PXJA7/8</t>
  </si>
  <si>
    <t>XGE2/12/0/8</t>
  </si>
  <si>
    <t>XGE1/11/0/1</t>
  </si>
  <si>
    <t>ZXJG1-2PXJA9/10</t>
  </si>
  <si>
    <t>ZXJG1-1PXJ05A9/10</t>
  </si>
  <si>
    <t>ZXJG1-1PXJ04A9/10</t>
  </si>
  <si>
    <t>HJJG1-1PXJ08A9/10</t>
  </si>
  <si>
    <t>HJJG1-1PXJ01E9/10</t>
  </si>
  <si>
    <t>HJJG1-2PXJA9/10</t>
  </si>
  <si>
    <t>XGE2/11/0/1</t>
  </si>
  <si>
    <t>XGE1/11/0/8</t>
  </si>
  <si>
    <t>ZXJG1-2PXJA11/12</t>
  </si>
  <si>
    <t>ZXJG1-1PXJ05A11/12</t>
  </si>
  <si>
    <t>ZXJG1-1PXJ04A11/12</t>
  </si>
  <si>
    <t>HJJG1-1PXJ08A11/12</t>
  </si>
  <si>
    <t>HJJG1-1PXJ01E11/12</t>
  </si>
  <si>
    <t>HJJG1-2PXJA11/12</t>
  </si>
  <si>
    <t>XGE2/11/0/8</t>
  </si>
  <si>
    <t>XGE1/2/0/0</t>
  </si>
  <si>
    <t>互联网防火墙1</t>
  </si>
  <si>
    <t>G2/0/0</t>
  </si>
  <si>
    <t>XGE1/2/0/1</t>
  </si>
  <si>
    <t>专网防火墙1</t>
  </si>
  <si>
    <t>G2/0/1</t>
  </si>
  <si>
    <t>XGE1/2/0/3</t>
  </si>
  <si>
    <t>ZXJG1-2PXJB1/2</t>
  </si>
  <si>
    <t>ZXJG1-1PXJ05A13/14</t>
  </si>
  <si>
    <t>ZXJG1-1PXJ05E13/14</t>
  </si>
  <si>
    <t>ZXJG1-3PXJB1/2</t>
  </si>
  <si>
    <t>数据中心防火墙1</t>
  </si>
  <si>
    <t>G2/1/11</t>
  </si>
  <si>
    <t>XGE1/2/0/4</t>
  </si>
  <si>
    <t>ZXJG1-2PXJB5/6</t>
  </si>
  <si>
    <t>ZXJG1-1PXJ05A17/18</t>
  </si>
  <si>
    <t>ZXJG1-1PXJ03G13/14</t>
  </si>
  <si>
    <t>ZXJG1-6PXJB1/2</t>
  </si>
  <si>
    <t>生产网防火墙1</t>
  </si>
  <si>
    <t>G1/0/8</t>
  </si>
  <si>
    <t>XGE1/2/0/5</t>
  </si>
  <si>
    <t>ZXJG1-2PXJB3/4</t>
  </si>
  <si>
    <t>ZXJG1-1PXJ05A15/16</t>
  </si>
  <si>
    <t>ZXJG1-1PXJ06A13/14</t>
  </si>
  <si>
    <t>ZXJG1-5PXJA13/14</t>
  </si>
  <si>
    <t>办公核心虚拟交换机1</t>
  </si>
  <si>
    <t>XG1/4/0/0</t>
  </si>
  <si>
    <t>XGE1/2/0/6</t>
  </si>
  <si>
    <t>ZXJG1-2PXJB7/8</t>
  </si>
  <si>
    <t>ZXJG1-1PXJ05A19/20</t>
  </si>
  <si>
    <t>ZXJG1-1PXJ04A13/14</t>
  </si>
  <si>
    <t>HJJG1-1PXJ08A13/14</t>
  </si>
  <si>
    <t>HJJG1-1PXJ01L23/24</t>
  </si>
  <si>
    <t>HJJG1-4PXJH11/12</t>
  </si>
  <si>
    <t>安防网防火墙01</t>
  </si>
  <si>
    <t>GE1/1/0/44</t>
  </si>
  <si>
    <t>ZXJG1-2PXJ13</t>
  </si>
  <si>
    <t>ZXJG2-6PXJ24</t>
  </si>
  <si>
    <t>ZXJG2-6PXJ1</t>
  </si>
  <si>
    <t>准入控制服务器1</t>
  </si>
  <si>
    <t>GE1/1/0/42</t>
  </si>
  <si>
    <t>ZXJG1-2PXJ14</t>
  </si>
  <si>
    <t>ZXJG2-6PXJ23</t>
  </si>
  <si>
    <t>ZXJG2-6PXJ2</t>
  </si>
  <si>
    <t>准入控制服务器2</t>
  </si>
  <si>
    <t>GE1/1/0/45</t>
  </si>
  <si>
    <t>ZXJG1-2PXJ15</t>
  </si>
  <si>
    <t>ZXJG2-6PXJ22</t>
  </si>
  <si>
    <t>ZXJG2-6PXJ3</t>
  </si>
  <si>
    <t>网管服务器</t>
  </si>
  <si>
    <t>互联网FW01</t>
  </si>
  <si>
    <t>G2/0/6</t>
  </si>
  <si>
    <t>ZXJG1-2PXJB9/10</t>
  </si>
  <si>
    <t>ZXJG1-1PXJ05A21/22</t>
  </si>
  <si>
    <t>ZXJG1-1PXJ04B23/24</t>
  </si>
  <si>
    <t>G2/0/7</t>
  </si>
  <si>
    <t>ZXJG1-2PXJC3/4</t>
  </si>
  <si>
    <t>ZXJG1-1PXJ05C3/4</t>
  </si>
  <si>
    <t>ZXJG1-1PXJ04C21/22</t>
  </si>
  <si>
    <t>HJJG1-1PXJ08C21/22</t>
  </si>
  <si>
    <t>HJJG1-1PXJ01</t>
  </si>
  <si>
    <t>HJJG1-2PXJ</t>
  </si>
  <si>
    <t>集团FW01</t>
  </si>
  <si>
    <t>ZXJG1-2PXJC1/2</t>
  </si>
  <si>
    <t>ZXJG1-1PXJ05B1/2</t>
  </si>
  <si>
    <t>ZXJG1-1PXJ04B19/20</t>
  </si>
  <si>
    <t>HJJG1-1PXJ08B19/20</t>
  </si>
  <si>
    <t>ZXJG1-1PXJ05B3/4</t>
  </si>
  <si>
    <t>ZXJG1-1PXJ04B21/22</t>
  </si>
  <si>
    <t>HJJG1-1PXJ08B21/22</t>
  </si>
  <si>
    <t>一卡通思科3750</t>
  </si>
  <si>
    <t>ZXJG1-3</t>
  </si>
  <si>
    <t>G0/1</t>
  </si>
  <si>
    <t>ZXJG1-3PXJB3/4</t>
  </si>
  <si>
    <t>ZXJG1-1PXJ05E15/16</t>
  </si>
  <si>
    <t>ZXJG1-1PXJ03A11/12</t>
  </si>
  <si>
    <t>数据核心虚拟2</t>
  </si>
  <si>
    <t>ZXJG1-4</t>
  </si>
  <si>
    <t>XGE2/7/0/0</t>
  </si>
  <si>
    <t>ZXJG1-4PXJA1/2</t>
  </si>
  <si>
    <t>ZXJG1-1PXJ05I1/2</t>
  </si>
  <si>
    <t>ZXJG1-1PXJ05E1/2</t>
  </si>
  <si>
    <t>ZXJG1-3PXJA1/2</t>
  </si>
  <si>
    <t>ZXJG1-3DataCenterSWCSS</t>
  </si>
  <si>
    <t>G1/7/0/0</t>
  </si>
  <si>
    <t>XGE2/7/0/1</t>
  </si>
  <si>
    <t>ZXJG1-4PXJA3/4</t>
  </si>
  <si>
    <t>ZXJG1-1PXJ05I3/4</t>
  </si>
  <si>
    <t>ZXJG1-1PXJ05E3/4</t>
  </si>
  <si>
    <t>ZXJG1-3PXJA3/4</t>
  </si>
  <si>
    <t>G1/7/0/1</t>
  </si>
  <si>
    <t>XGE2/7/0/22</t>
  </si>
  <si>
    <t>ZXJG1-4PXJA5/6</t>
  </si>
  <si>
    <t>ZXJG1-1PXJ05I5/6</t>
  </si>
  <si>
    <t>ZXJG1-1PXJ05E5/6</t>
  </si>
  <si>
    <t>ZXJG1-3PXJA5/6</t>
  </si>
  <si>
    <t>G1/7/0/22</t>
  </si>
  <si>
    <t>XGE2/7/0/23</t>
  </si>
  <si>
    <t>ZXJG1-4PXJA7/8</t>
  </si>
  <si>
    <t>ZXJG1-1PXJ05I7/8</t>
  </si>
  <si>
    <t>ZXJG1-1PXJ05E7/8</t>
  </si>
  <si>
    <t>ZXJG1-3PXJA7/8</t>
  </si>
  <si>
    <t>G1/7/0/23</t>
  </si>
  <si>
    <t>数据中心FW02</t>
  </si>
  <si>
    <t>XGE0</t>
  </si>
  <si>
    <t>ZXJG1-4PXJA9/10</t>
  </si>
  <si>
    <t>ZXJG1-1PXJ05I9/10</t>
  </si>
  <si>
    <t>ZXJG1-1PXJ05E9/10</t>
  </si>
  <si>
    <t>ZXJG1-4PXJA11/12</t>
  </si>
  <si>
    <t>XGE1</t>
  </si>
  <si>
    <t>ZXJG1-4PXJB1/2</t>
  </si>
  <si>
    <t>ZXJG1-1PXJ05I11/12</t>
  </si>
  <si>
    <t>ZXJG1-1PXJ03E11/12</t>
  </si>
  <si>
    <t>G2/1/0</t>
  </si>
  <si>
    <t>ZXJG1-3PXJE9/10</t>
  </si>
  <si>
    <t>ZXJG1-3DataCenterFW01</t>
  </si>
  <si>
    <t>A11/12</t>
  </si>
  <si>
    <t>G2/1/1</t>
  </si>
  <si>
    <t>ZXJG1-3PXJE11/12</t>
  </si>
  <si>
    <t>ZXJG1-1PXJ05I13/14</t>
  </si>
  <si>
    <t>ZXJG1-1PXJ04H3/4</t>
  </si>
  <si>
    <t>HJJG1-1PXJ08H3/4</t>
  </si>
  <si>
    <t>HJJG1-1PXJ01E13/14</t>
  </si>
  <si>
    <t>HJJG1-2PXJB1/2</t>
  </si>
  <si>
    <t>园区虚拟核心2</t>
  </si>
  <si>
    <t>G2/2/0/3</t>
  </si>
  <si>
    <t>办公核心虚拟1</t>
  </si>
  <si>
    <t>ZXJG1-5PXJA1/2</t>
  </si>
  <si>
    <t>ZXJG1-1PXJ06A1/2</t>
  </si>
  <si>
    <t>ZXJG1-1PXJ04A15/16</t>
  </si>
  <si>
    <t>HJJG1-1PXJ08A15/16</t>
  </si>
  <si>
    <t>HJJG1-1PXJ02E1/2</t>
  </si>
  <si>
    <t>HJJG1-3PXJA1/2</t>
  </si>
  <si>
    <t>办公核心虚拟交换机2</t>
  </si>
  <si>
    <t>ZXJG1-5PXJA3/4</t>
  </si>
  <si>
    <t>ZXJG1-1PXJ06A3/4</t>
  </si>
  <si>
    <t>ZXJG1-1PXJ04A17/18</t>
  </si>
  <si>
    <t>HJJG1-1PXJ08A17/18</t>
  </si>
  <si>
    <t>HJJG1-1PXJ02E3/4</t>
  </si>
  <si>
    <t>HJJG1-3PXJA3/4</t>
  </si>
  <si>
    <t>ZXJG1-5PXJA5/6</t>
  </si>
  <si>
    <t>ZXJG1-1PXJ06A5/6</t>
  </si>
  <si>
    <t>ZXJG1-1PXJ04A19/20</t>
  </si>
  <si>
    <t>HJJG1-1PXJ08A19/20</t>
  </si>
  <si>
    <t>HJJG1-1PXJ02E5/6</t>
  </si>
  <si>
    <t>HJJG1-3PXJA5/6</t>
  </si>
  <si>
    <t>ZXJG1-5PXJA7/8</t>
  </si>
  <si>
    <t>ZXJG1-1PXJ06A7/8</t>
  </si>
  <si>
    <t>ZXJG1-1PXJ04A21/22</t>
  </si>
  <si>
    <t>HJJG1-1PXJ08A21/22</t>
  </si>
  <si>
    <t>HJJG1-1PXJ02E7/8</t>
  </si>
  <si>
    <t>HJJG1-3PXJA7/8</t>
  </si>
  <si>
    <t>ZXJG1-5PXJA9/10</t>
  </si>
  <si>
    <t>ZXJG1-1PXJ06A9/10</t>
  </si>
  <si>
    <t>ZXJG1-1PXJ04A23/24</t>
  </si>
  <si>
    <t>HJJG1-1PXJ08A23/24</t>
  </si>
  <si>
    <t>HJJG1-1PXJ02E9/10</t>
  </si>
  <si>
    <t>HJJG1-3PXJA9/10</t>
  </si>
  <si>
    <t>ZXJG1-5PXJA11/12</t>
  </si>
  <si>
    <t>ZXJG1-1PXJ06A11/12</t>
  </si>
  <si>
    <t>ZXJG1-1PXJ04B1/2</t>
  </si>
  <si>
    <t>HJJG1-1PXJ08B1/2</t>
  </si>
  <si>
    <t>HJJG1-1PXJ02E11/12</t>
  </si>
  <si>
    <t>HJJG1-3PXJA11/12</t>
  </si>
  <si>
    <t>G1/1/0/0</t>
  </si>
  <si>
    <t>ZXJG1-5PXJA15/16</t>
  </si>
  <si>
    <t>ZXJG1-1PXJ06A15/16</t>
  </si>
  <si>
    <t>ZXJG1-1PXJ01A1/2</t>
  </si>
  <si>
    <t>2FPXJ1/2</t>
  </si>
  <si>
    <t>2FSW01</t>
  </si>
  <si>
    <t>S5720-28X-PWR-SI</t>
  </si>
  <si>
    <t>XGE0/0/1</t>
  </si>
  <si>
    <t>G1/1/0/1</t>
  </si>
  <si>
    <t>ZXJG1-5PXJA17/18</t>
  </si>
  <si>
    <t>ZXJG1-1PXJ06A17/18</t>
  </si>
  <si>
    <t>ZXJG1-1PXJ01B13/14</t>
  </si>
  <si>
    <t>3FPXJ13/14</t>
  </si>
  <si>
    <t>3FSW01</t>
  </si>
  <si>
    <t>G1/1/0/2</t>
  </si>
  <si>
    <t>ZXJG1-5PXJA19/20</t>
  </si>
  <si>
    <t>ZXJG1-1PXJ06A19/20</t>
  </si>
  <si>
    <t>ZXJG1-1PXJ01B17/18</t>
  </si>
  <si>
    <t>3FPXJ17/18</t>
  </si>
  <si>
    <t>3FSW02</t>
  </si>
  <si>
    <t>S5720-28X-SI</t>
  </si>
  <si>
    <t>G1/1/0/3</t>
  </si>
  <si>
    <t>ZXJG1-5PXJA21/22</t>
  </si>
  <si>
    <t>ZXJG1-1PXJ06A21/22</t>
  </si>
  <si>
    <t>ZXJG1-1PXJ01D13/14</t>
  </si>
  <si>
    <t>5FPXJ13/14</t>
  </si>
  <si>
    <t>5FSW01</t>
  </si>
  <si>
    <t>G1/1/0/4</t>
  </si>
  <si>
    <t>ZXJG1-5PXJA23/24</t>
  </si>
  <si>
    <t>ZXJG1-1PXJ06A23/24</t>
  </si>
  <si>
    <t>ZXJG1-1PXJ01D17/18</t>
  </si>
  <si>
    <t>5FPXJ17/18</t>
  </si>
  <si>
    <t>5FSW02</t>
  </si>
  <si>
    <t>G1/1/0/5</t>
  </si>
  <si>
    <t>ZXJG1-5PXJB1/2</t>
  </si>
  <si>
    <t>ZXJG1-1PXJ06B1/2</t>
  </si>
  <si>
    <t>ZXJG1-1PXJ01C13/14</t>
  </si>
  <si>
    <t>6FPXJ13/14</t>
  </si>
  <si>
    <t>6FSW01</t>
  </si>
  <si>
    <t>G1/1/0/6</t>
  </si>
  <si>
    <t>ZXJG1-5PXJB3/4</t>
  </si>
  <si>
    <t>ZXJG1-1PXJ06B3/4</t>
  </si>
  <si>
    <t>ZXJG1-1PXJ01C17/18</t>
  </si>
  <si>
    <t>6FPXJ17/18</t>
  </si>
  <si>
    <t>6FSW02</t>
  </si>
  <si>
    <t>G1/1/0/7</t>
  </si>
  <si>
    <t>ZXJG1-5PXJB5/6</t>
  </si>
  <si>
    <t>ZXJG1-1PXJ06B5/6</t>
  </si>
  <si>
    <t>ZXJG1-1PXJ01E13/14</t>
  </si>
  <si>
    <t>7FPXJ13/14</t>
  </si>
  <si>
    <t>7FSW01xg0/0/1</t>
  </si>
  <si>
    <t>G1/1/0/8</t>
  </si>
  <si>
    <t>ZXJG1-5PXJB7/8</t>
  </si>
  <si>
    <t>ZXJG1-1PXJ06B7/8</t>
  </si>
  <si>
    <t>ZXJG1-1PXJ01E7/18</t>
  </si>
  <si>
    <t>7FPXJ17/18</t>
  </si>
  <si>
    <t>7FSW02</t>
  </si>
  <si>
    <t>G1/1/0/9</t>
  </si>
  <si>
    <t>ZXJG1-5PXJB9/10</t>
  </si>
  <si>
    <t>ZXJG1-1PXJ06B9/10</t>
  </si>
  <si>
    <t>ZXJG1-1PXJ01F1/2</t>
  </si>
  <si>
    <t>8FPXJ1/2</t>
  </si>
  <si>
    <t>8FSW01</t>
  </si>
  <si>
    <t>G1/1/0/10</t>
  </si>
  <si>
    <t>ZXJG1-5PXJB11/12</t>
  </si>
  <si>
    <t>ZXJG1-1PXJ06B11/12</t>
  </si>
  <si>
    <t>ZXJG1-1PXJ01F5/6</t>
  </si>
  <si>
    <t>8FPXJ5/6</t>
  </si>
  <si>
    <t>8FSW02</t>
  </si>
  <si>
    <t>G1/1/0/11</t>
  </si>
  <si>
    <t>ZXJG1-5PXJB13/14</t>
  </si>
  <si>
    <t>ZXJG1-1PXJ06B13/14</t>
  </si>
  <si>
    <t>ZXJG1-1PXJ01G13/14</t>
  </si>
  <si>
    <t>9FPXJ13/14</t>
  </si>
  <si>
    <t>9FSW01</t>
  </si>
  <si>
    <t>G1/1/0/12</t>
  </si>
  <si>
    <t>ZXJG1-5PXJB15/16</t>
  </si>
  <si>
    <t>ZXJG1-1PXJ06B15/16</t>
  </si>
  <si>
    <t>ZXJG1-1PXJ01G17/18</t>
  </si>
  <si>
    <t>9FPXJ17/18</t>
  </si>
  <si>
    <t>9FSW02</t>
  </si>
  <si>
    <t>G1/1/0/13</t>
  </si>
  <si>
    <t>ZXJG1-5PXJB17/18</t>
  </si>
  <si>
    <t>ZXJG1-1PXJ06B17/18</t>
  </si>
  <si>
    <t>ZXJG1-1PXJ01F13/14</t>
  </si>
  <si>
    <t>10FPXJ13/14</t>
  </si>
  <si>
    <t>10FSW01</t>
  </si>
  <si>
    <t>G1/1/0/14</t>
  </si>
  <si>
    <t>ZXJG1-5PXJB19/20</t>
  </si>
  <si>
    <t>ZXJG1-1PXJ06B19/20</t>
  </si>
  <si>
    <t>ZXJG1-1PXJ01F17/18</t>
  </si>
  <si>
    <t>10FPXJ17/18</t>
  </si>
  <si>
    <t>10FSW02</t>
  </si>
  <si>
    <t>G1/1/0/15</t>
  </si>
  <si>
    <t>ZXJG1-5PXJB21/22</t>
  </si>
  <si>
    <t>ZXJG1-1PXJ06B21/22</t>
  </si>
  <si>
    <t>ZXJG1-1PXJ01I13/14</t>
  </si>
  <si>
    <t>11FPXJ13/14</t>
  </si>
  <si>
    <t>11FSW01</t>
  </si>
  <si>
    <t>G1/1/0/16</t>
  </si>
  <si>
    <t>ZXJG1-5PXJB23/24</t>
  </si>
  <si>
    <t>ZXJG1-1PXJ06B23/24</t>
  </si>
  <si>
    <t>ZXJG1-1PXJ01I17/18</t>
  </si>
  <si>
    <t>11FPXJ17/18</t>
  </si>
  <si>
    <t>11FSW02</t>
  </si>
  <si>
    <t>G1/1/0/17</t>
  </si>
  <si>
    <t>ZXJG1-5PXJC1/2</t>
  </si>
  <si>
    <t>ZXJG1-1PXJ06C1/2</t>
  </si>
  <si>
    <t>ZXJG1-1PXJ01H1/2</t>
  </si>
  <si>
    <t>12FPXJ1/2</t>
  </si>
  <si>
    <t>12FSW01</t>
  </si>
  <si>
    <t>G1/1/0/18</t>
  </si>
  <si>
    <t>ZXJG1-5PXJC3/4</t>
  </si>
  <si>
    <t>ZXJG1-1PXJ06C3/4</t>
  </si>
  <si>
    <t>ZXJG1-1PXJ01H5/6</t>
  </si>
  <si>
    <t>12FPXJ5/6</t>
  </si>
  <si>
    <t>12FSW02</t>
  </si>
  <si>
    <t>G1/1/0/19</t>
  </si>
  <si>
    <t>ZXJG1-5PXJC5/6</t>
  </si>
  <si>
    <t>ZXJG1-1PXJ06C5/6</t>
  </si>
  <si>
    <t>ZXJG1-1PXJ01J13/14</t>
  </si>
  <si>
    <t>13FPXJ13/14</t>
  </si>
  <si>
    <t>13FSW01</t>
  </si>
  <si>
    <t>G1/1/0/20</t>
  </si>
  <si>
    <t>ZXJG1-5PXJC7/8</t>
  </si>
  <si>
    <t>ZXJG1-1PXJ06C7/8</t>
  </si>
  <si>
    <t>ZXJG1-1PXJ01J17/18</t>
  </si>
  <si>
    <t>13FPXJ17/18</t>
  </si>
  <si>
    <t>13FSW02</t>
  </si>
  <si>
    <t>G1/1/0/21</t>
  </si>
  <si>
    <t>ZXJG1-5PXJC9/10</t>
  </si>
  <si>
    <t>ZXJG1-1PXJ06C9/10</t>
  </si>
  <si>
    <t>ZXJG1-1PXJ01H13/14</t>
  </si>
  <si>
    <t>14FPXJ13/14</t>
  </si>
  <si>
    <t>14FSW01</t>
  </si>
  <si>
    <t>G1/1/0/22</t>
  </si>
  <si>
    <t>ZXJG1-5PXJC11/12</t>
  </si>
  <si>
    <t>ZXJG1-1PXJ06C11/12</t>
  </si>
  <si>
    <t>ZXJG1-1PXJ01K13/14</t>
  </si>
  <si>
    <t>15FPXJ13/14</t>
  </si>
  <si>
    <t>15FSW01</t>
  </si>
  <si>
    <t>G1/1/0/23</t>
  </si>
  <si>
    <t>ZXJG1-1PXJ01J7/8</t>
  </si>
  <si>
    <t>13FBXSPXJ1/2</t>
  </si>
  <si>
    <t>13Fsw03</t>
  </si>
  <si>
    <t>C</t>
  </si>
  <si>
    <t>D</t>
  </si>
  <si>
    <t>E</t>
  </si>
  <si>
    <t>F</t>
  </si>
  <si>
    <t>G</t>
  </si>
  <si>
    <t>H</t>
  </si>
  <si>
    <t>I</t>
  </si>
  <si>
    <t>J</t>
  </si>
  <si>
    <t>G1/1/0/24</t>
  </si>
  <si>
    <t>ZXJG1-1PXJ01J9/10</t>
  </si>
  <si>
    <t>13FBXSPXJ3/4</t>
  </si>
  <si>
    <t>13Fsw04</t>
  </si>
  <si>
    <t>G1/1/0/25</t>
  </si>
  <si>
    <t>ZXJG1-5PXJC23/24</t>
  </si>
  <si>
    <t>ZXJG1-1PXJ06C23/24</t>
  </si>
  <si>
    <t>ZXJG1-1PXJ04F9/10</t>
  </si>
  <si>
    <t>？</t>
  </si>
  <si>
    <t>ZSCJSW01</t>
  </si>
  <si>
    <t>G1/1/0/26</t>
  </si>
  <si>
    <t>ZXJG1-5PXJC21/22</t>
  </si>
  <si>
    <t>ZXJG1-1PXJ06C21/22</t>
  </si>
  <si>
    <t>ZXJG1-1PXJ04F7/8</t>
  </si>
  <si>
    <t>G1/1/0/27</t>
  </si>
  <si>
    <t>G1/1/0/28</t>
  </si>
  <si>
    <t>G1/1/0/29</t>
  </si>
  <si>
    <t>ZXJG1-5PXJD5/6</t>
  </si>
  <si>
    <t>ZXJG1-1PXJ06D5/6</t>
  </si>
  <si>
    <t>ZXJG1-1PXJ02D17/18</t>
  </si>
  <si>
    <t>PXJ5/6</t>
  </si>
  <si>
    <t>STCZSBGSW02</t>
  </si>
  <si>
    <t>GE0/0/1</t>
  </si>
  <si>
    <t>G1/1/0/30</t>
  </si>
  <si>
    <t>G1/1/0/31</t>
  </si>
  <si>
    <t>G1/1/0/32</t>
  </si>
  <si>
    <t>G1/1/0/33</t>
  </si>
  <si>
    <t>ZXJG1-5PXJD9/10</t>
  </si>
  <si>
    <t>ZXJG1-5PXJ06D9/10</t>
  </si>
  <si>
    <t>ZXJG1-1PXJ04F15/16</t>
  </si>
  <si>
    <t>HJJG1-1PXJ08F15/16</t>
  </si>
  <si>
    <t>HJJG1-1PXJ07A11/12</t>
  </si>
  <si>
    <t>GLFPXJ11/12</t>
  </si>
  <si>
    <t>GLFSW01</t>
  </si>
  <si>
    <t>CISCO2960</t>
  </si>
  <si>
    <t>GE0/0/2</t>
  </si>
  <si>
    <t>G1/1/0/34</t>
  </si>
  <si>
    <t>ZXJG1-5PXJD7/8</t>
  </si>
  <si>
    <t>ZXJG1-5PXJ06D7/8</t>
  </si>
  <si>
    <t>ZXJG1-1PXJ04F11/12</t>
  </si>
  <si>
    <t>HJJG1-1PXJ08F11/12</t>
  </si>
  <si>
    <t>HJJG1-1PXJ07A7/10</t>
  </si>
  <si>
    <t>GLFPXJ7/10</t>
  </si>
  <si>
    <t>GLFSW02</t>
  </si>
  <si>
    <t>XGE0/0/2</t>
  </si>
  <si>
    <t>G1/1/0/35</t>
  </si>
  <si>
    <t>ZXJG1-5PXJD3/4</t>
  </si>
  <si>
    <t>ZXJG1-1PXJ06D3/4</t>
  </si>
  <si>
    <t>DYFKSW01</t>
  </si>
  <si>
    <t>cisco</t>
  </si>
  <si>
    <t>G1/1/0/36</t>
  </si>
  <si>
    <t>G1/1/0/37</t>
  </si>
  <si>
    <t>G1/1/0/38</t>
  </si>
  <si>
    <t>G1/1/0/39</t>
  </si>
  <si>
    <t>G1/1/0/40</t>
  </si>
  <si>
    <t>G1/1/0/41</t>
  </si>
  <si>
    <t>G1/1/0/42</t>
  </si>
  <si>
    <t>G1/1/0/43</t>
  </si>
  <si>
    <t>ZXJG1-5PXJE9/10</t>
  </si>
  <si>
    <t>ZXJG1-1PXJ06E9/10</t>
  </si>
  <si>
    <t>ZXJG1-1PXJ04H7/8</t>
  </si>
  <si>
    <t>HJJG1-1PXJ08H7/8</t>
  </si>
  <si>
    <t>HJJG1-1PXJ01B3/4</t>
  </si>
  <si>
    <t>CCsw-01-4#K1F</t>
  </si>
  <si>
    <t>4#1FPXJ3/4</t>
  </si>
  <si>
    <t>G1/1/0/44</t>
  </si>
  <si>
    <t>G1/1/0/45</t>
  </si>
  <si>
    <t>G1/1/0/46</t>
  </si>
  <si>
    <t>ZXJG1-5PXJD13/14</t>
  </si>
  <si>
    <t>ZXJG1-1PXJ06D13/14</t>
  </si>
  <si>
    <t>ZXJG1-1PXJ04F19/20</t>
  </si>
  <si>
    <t>HJJG1-1PXJ08F19/20</t>
  </si>
  <si>
    <t>HJJG1-1PXJ03D3/4</t>
  </si>
  <si>
    <t>2号集控室PXJ9/10</t>
  </si>
  <si>
    <t>集控室2办公</t>
  </si>
  <si>
    <t>CISCO3750</t>
  </si>
  <si>
    <t>GE1/1/2</t>
  </si>
  <si>
    <t>G1/1/0/47</t>
  </si>
  <si>
    <t>G1/2/0/0</t>
  </si>
  <si>
    <t>ZXJG1-5PXJE5/6</t>
  </si>
  <si>
    <t>ZXJG1-1PXJ06E5/6</t>
  </si>
  <si>
    <t>ZXJG1-1PXJ01FL1/2</t>
  </si>
  <si>
    <t>16FBGSW</t>
  </si>
  <si>
    <t>G1/2/0/1</t>
  </si>
  <si>
    <t>ZXJG1-5PXJE7/8</t>
  </si>
  <si>
    <t>ZXJG1-1PXJ06E7/8</t>
  </si>
  <si>
    <t>ZXJG1-1PXJ01FL13/14</t>
  </si>
  <si>
    <t>17FBGSW</t>
  </si>
  <si>
    <t>G1/2/0/2</t>
  </si>
  <si>
    <t>ZXJG1-5PXJD1/2</t>
  </si>
  <si>
    <t>ZXJG1-1PXJ06D1/2</t>
  </si>
  <si>
    <t>ZXJG1-1PXJ02D1/2</t>
  </si>
  <si>
    <t>xyjfdPXJD1/2</t>
  </si>
  <si>
    <t>新应急分队</t>
  </si>
  <si>
    <t>G1/2/0/3</t>
  </si>
  <si>
    <t>ZXJG1-1PXJ04H15/16</t>
  </si>
  <si>
    <t>HJJG1-1PXJ08H15/16</t>
  </si>
  <si>
    <t>HJJG1-1PXJ03K15/16</t>
  </si>
  <si>
    <t>PXJ3/4</t>
  </si>
  <si>
    <t>香精房办公</t>
  </si>
  <si>
    <t>G1/2/0/4</t>
  </si>
  <si>
    <t>ZXJG1-1PXJ04H21/22</t>
  </si>
  <si>
    <t>HJJG1-1PXJ08H21/22</t>
  </si>
  <si>
    <t>3#配电室</t>
  </si>
  <si>
    <t>cisco3750</t>
  </si>
  <si>
    <t>G1/2/0/5</t>
  </si>
  <si>
    <t>ZXJG1-5PXJE11/12</t>
  </si>
  <si>
    <t>ZXJG1-1PXJ06E11/12</t>
  </si>
  <si>
    <t>ZXJG1-1PXJ02E23/24</t>
  </si>
  <si>
    <t>ckPXJ11/12</t>
  </si>
  <si>
    <t>cksw01(3F)</t>
  </si>
  <si>
    <t>Cisco3750</t>
  </si>
  <si>
    <t>GE1/0/1</t>
  </si>
  <si>
    <t>G1/2/0/6</t>
  </si>
  <si>
    <t>G1/2/0/7</t>
  </si>
  <si>
    <t>G1/2/0/8</t>
  </si>
  <si>
    <t>G1/2/0/9</t>
  </si>
  <si>
    <t>G1/2/0/10</t>
  </si>
  <si>
    <t>G1/2/0/11</t>
  </si>
  <si>
    <t>G1/2/0/12</t>
  </si>
  <si>
    <t>光纤收发器</t>
  </si>
  <si>
    <t>ZXJG1-5PXJC19/20</t>
  </si>
  <si>
    <t>ZXJG1-1PXJ06C19/20</t>
  </si>
  <si>
    <t>活动中心</t>
  </si>
  <si>
    <t>G1/2/0/13</t>
  </si>
  <si>
    <t>G1/2/0/14</t>
  </si>
  <si>
    <t>G1/2/0/15</t>
  </si>
  <si>
    <t>G1/2/0/16</t>
  </si>
  <si>
    <t>G1/2/0/17</t>
  </si>
  <si>
    <t>G1/2/0/18</t>
  </si>
  <si>
    <t>G1/2/0/19</t>
  </si>
  <si>
    <t>G1/2/0/20</t>
  </si>
  <si>
    <t>G1/2/0/21</t>
  </si>
  <si>
    <t>G1/2/0/22</t>
  </si>
  <si>
    <t>G1/2/0/23</t>
  </si>
  <si>
    <t>G1/2/0/24</t>
  </si>
  <si>
    <t>G1/2/0/25</t>
  </si>
  <si>
    <t>G1/2/0/26</t>
  </si>
  <si>
    <t>G1/2/0/27</t>
  </si>
  <si>
    <t>G1/2/0/28</t>
  </si>
  <si>
    <t>G1/2/0/29</t>
  </si>
  <si>
    <t>G1/2/0/30</t>
  </si>
  <si>
    <t>G1/2/0/31</t>
  </si>
  <si>
    <t>G1/2/0/32</t>
  </si>
  <si>
    <t>G1/2/0/33</t>
  </si>
  <si>
    <t>G1/2/0/34</t>
  </si>
  <si>
    <t>G1/2/0/35</t>
  </si>
  <si>
    <t>G1/2/0/36</t>
  </si>
  <si>
    <t>G1/2/0/37</t>
  </si>
  <si>
    <t>G1/2/0/38</t>
  </si>
  <si>
    <t>G1/2/0/39</t>
  </si>
  <si>
    <t>G1/2/0/40</t>
  </si>
  <si>
    <t>G1/2/0/41</t>
  </si>
  <si>
    <t>G1/2/0/42</t>
  </si>
  <si>
    <t>G1/2/0/43</t>
  </si>
  <si>
    <t>G1/2/0/44</t>
  </si>
  <si>
    <t>G1/2/0/45</t>
  </si>
  <si>
    <t>G1/2/0/46</t>
  </si>
  <si>
    <t>G1/2/0/47</t>
  </si>
  <si>
    <t>G1/3/0/0</t>
  </si>
  <si>
    <t>G1/3/0/1</t>
  </si>
  <si>
    <t>G1/3/0/2</t>
  </si>
  <si>
    <t>G1/3/0/3</t>
  </si>
  <si>
    <t>G1/3/0/4</t>
  </si>
  <si>
    <t>G1/3/0/5</t>
  </si>
  <si>
    <t>G1/3/0/6</t>
  </si>
  <si>
    <t>G1/3/0/7</t>
  </si>
  <si>
    <t>ZXJG1-5PXJD11/12</t>
  </si>
  <si>
    <t>ZXJG1-1PXJ06D11/12</t>
  </si>
  <si>
    <t>ZXJG1-1PXJ02E11/12</t>
  </si>
  <si>
    <t>qzkPXJ11/12</t>
  </si>
  <si>
    <t>qzkbgSW01</t>
  </si>
  <si>
    <t>G1/3/0/8</t>
  </si>
  <si>
    <t>G1/3/0/9</t>
  </si>
  <si>
    <t>G1/3/0/10</t>
  </si>
  <si>
    <t>ZXJG1-5PXJE15/16</t>
  </si>
  <si>
    <t>ZXJG1-1PXJ06E15/16</t>
  </si>
  <si>
    <t>ZXJG1-1PXJ04I17/18</t>
  </si>
  <si>
    <t>HJJG1-1PXJ08I17/18</t>
  </si>
  <si>
    <t>HJJG1-1PXJ07F9/10</t>
  </si>
  <si>
    <t>AnTongPXJ9/10</t>
  </si>
  <si>
    <t>安通SW01</t>
  </si>
  <si>
    <t>G1/3/0/11</t>
  </si>
  <si>
    <t>ZXJG1-1PXJ04H19/20</t>
  </si>
  <si>
    <t>HJJG1-1PXJ08H19/20</t>
  </si>
  <si>
    <t>HJJG1-1PXJ07E9/10</t>
  </si>
  <si>
    <t>cpgjkPXJ9/10</t>
  </si>
  <si>
    <t>成品高架库bgsw</t>
  </si>
  <si>
    <t>G1/3/0/12</t>
  </si>
  <si>
    <t>G1/3/0/13</t>
  </si>
  <si>
    <t>G1/3/0/14</t>
  </si>
  <si>
    <t>G1/3/0/15</t>
  </si>
  <si>
    <t>ZXJG1-5PXJE17/18</t>
  </si>
  <si>
    <t>ZXJG1-1PXJ06E17/18</t>
  </si>
  <si>
    <t>ZXJG1-1PXJ04I19/20</t>
  </si>
  <si>
    <t>HJJG1-1PXJ08I19/20</t>
  </si>
  <si>
    <t>HJJG1-1PXJ07F7/8</t>
  </si>
  <si>
    <t>AnTongPXJ7/8</t>
  </si>
  <si>
    <t>安通SW02</t>
  </si>
  <si>
    <t>G1/3/0/16</t>
  </si>
  <si>
    <t>G1/3/0/17</t>
  </si>
  <si>
    <t>G1/3/0/18</t>
  </si>
  <si>
    <t>ZXJG1-5PXJD15/16</t>
  </si>
  <si>
    <t>ZXJG1-1PXJ06D15/16</t>
  </si>
  <si>
    <t>ZXJG1-1PXJ04G1/2</t>
  </si>
  <si>
    <t>HJJG1-1PXJ08G1/2</t>
  </si>
  <si>
    <t>HJJG1-1PXJ03K7/8</t>
  </si>
  <si>
    <t>zspxPXJ78</t>
  </si>
  <si>
    <t>ZSPXSW02</t>
  </si>
  <si>
    <t>G1/3/0/19</t>
  </si>
  <si>
    <t>G1/3/0/20</t>
  </si>
  <si>
    <t>G1/3/0/21</t>
  </si>
  <si>
    <t>ZXJG1-5PXJF1/42</t>
  </si>
  <si>
    <t>ZXJG1-1PXJ06E1/2</t>
  </si>
  <si>
    <t>ZXJG1-1PXJ04G17/18</t>
  </si>
  <si>
    <t>HJJG1-1PXJ08G17/18</t>
  </si>
  <si>
    <t>HJJG1-1PXJ01D3/4</t>
  </si>
  <si>
    <t>MESzhzxPXJ3/4</t>
  </si>
  <si>
    <t>G1/3/0/22</t>
  </si>
  <si>
    <t>ZXJG1-5PXJF3/4</t>
  </si>
  <si>
    <t>ZXJG1-1PXJ06E3/4</t>
  </si>
  <si>
    <t>ZXJG1-1PXJ04G19/20</t>
  </si>
  <si>
    <t>HJJG1-1PXJ08G19/20</t>
  </si>
  <si>
    <t>HJJG1-1PXJ01D7/8</t>
  </si>
  <si>
    <t>MESzhzxPXJ7/8</t>
  </si>
  <si>
    <t>中心AP</t>
  </si>
  <si>
    <t>AD9430</t>
  </si>
  <si>
    <t>G1/3/0/23</t>
  </si>
  <si>
    <t>ZXJG1-5PXJD21/22</t>
  </si>
  <si>
    <t>ZXJG1-1PXJ06D21/22</t>
  </si>
  <si>
    <t>ZXJG1-1PXJ04G13/14</t>
  </si>
  <si>
    <t>HJJG1-1PXJ08G13/14</t>
  </si>
  <si>
    <t>HJJG1-1PXJ07E17/18</t>
  </si>
  <si>
    <t>4#K4FswBG</t>
  </si>
  <si>
    <t>G1/4/1/0</t>
  </si>
  <si>
    <t>ZXJG1-5PXJE19/20</t>
  </si>
  <si>
    <t>ZXJG1-1PXJ06E19/20</t>
  </si>
  <si>
    <t>ZXJG1-1PXJ03H17/19</t>
  </si>
  <si>
    <t>ZXJG1-6PXJD7/9</t>
  </si>
  <si>
    <t>SHENGCHACSS1</t>
  </si>
  <si>
    <t>1/3/1/0</t>
  </si>
  <si>
    <t>生产FW01</t>
  </si>
  <si>
    <t>ZXJG1-6</t>
  </si>
  <si>
    <t>CampusCSS</t>
  </si>
  <si>
    <t>G1/0/9</t>
  </si>
  <si>
    <t>ZXJG1-6PXJB3/4</t>
  </si>
  <si>
    <t>ShengChaFW02</t>
  </si>
  <si>
    <t>G3/0/9</t>
  </si>
  <si>
    <t>ZXJG1-6PXJB5/6</t>
  </si>
  <si>
    <t>ZXJG1-6PXJB7/8</t>
  </si>
  <si>
    <t>shengchaCSS1</t>
  </si>
  <si>
    <t>G1/3/1/15</t>
  </si>
  <si>
    <t>生产核心虚拟1</t>
  </si>
  <si>
    <t>ZXJG1-6PXJA1/2</t>
  </si>
  <si>
    <t>ZXJG1-1PXJ03G1/2</t>
  </si>
  <si>
    <t>ZXJG1-1PXJ04B3/4</t>
  </si>
  <si>
    <t>HJJG1-1PXJ08B3/4</t>
  </si>
  <si>
    <t>ZXJG1-6PXJA3/4</t>
  </si>
  <si>
    <t>ZXJG1-1PXJ03G3/4</t>
  </si>
  <si>
    <t>ZXJG1-1PXJ04B5/6</t>
  </si>
  <si>
    <t>HJJG1-1PXJ08B5/6</t>
  </si>
  <si>
    <t>ZXJG1-6PXJA5/6</t>
  </si>
  <si>
    <t>ZXJG1-1PXJ03G5/6</t>
  </si>
  <si>
    <t>ZXJG1-1PXJ04B7/8</t>
  </si>
  <si>
    <t>HJJG1-1PXJ08B7/8</t>
  </si>
  <si>
    <t>ZXJG1-1PXJ04B9/10</t>
  </si>
  <si>
    <t>HJJG1-1PXJ08B9/10</t>
  </si>
  <si>
    <t>ZXJG1-6PXJA9/10</t>
  </si>
  <si>
    <t>ZXJG1-1PXJ03G9/10</t>
  </si>
  <si>
    <t>ZXJG1-1PXJ04B11/12</t>
  </si>
  <si>
    <t>HJJG1-1PXJ08B11/12</t>
  </si>
  <si>
    <t>ZXJG1-6PXJA11/12</t>
  </si>
  <si>
    <t>ZXJG1-1PXJ03G11/12</t>
  </si>
  <si>
    <t>ZXJG1-1PXJ04B13/14</t>
  </si>
  <si>
    <t>HJJG1-1PXJ08B13/14</t>
  </si>
  <si>
    <t>光纤收发器2</t>
  </si>
  <si>
    <t>ZXJG1-6PXJB9/10</t>
  </si>
  <si>
    <t>ZXJG1-1PXJ02C21/22</t>
  </si>
  <si>
    <t>ZXJG1-1PXJ02B17/18</t>
  </si>
  <si>
    <t>7字库光纤收发器</t>
  </si>
  <si>
    <t>光纤收发器1</t>
  </si>
  <si>
    <t>ZXJG1-1PXJ02B19/20</t>
  </si>
  <si>
    <t>车库库光纤收发器</t>
  </si>
  <si>
    <t>GE1/1/0/0</t>
  </si>
  <si>
    <t>ZXJG1-6PXJB11/12</t>
  </si>
  <si>
    <t>ZXJG1-1PXJ03G23/24</t>
  </si>
  <si>
    <t>ZXJG1-1PXJ02E7/8</t>
  </si>
  <si>
    <t>qzkPXJ8/7</t>
  </si>
  <si>
    <t>七字库生产网交换机</t>
  </si>
  <si>
    <t>ZXJG1-6PXJD1/2</t>
  </si>
  <si>
    <t>ZXJG1-1PXJ03H13/14</t>
  </si>
  <si>
    <t>ZXJG1-1PXJ04G7/8</t>
  </si>
  <si>
    <t>HJJG1-1PXJ08G7/8</t>
  </si>
  <si>
    <t>HJJG1-1PXJ07C1/2</t>
  </si>
  <si>
    <t>卷包集控室</t>
  </si>
  <si>
    <t>GE1/1/0/1</t>
  </si>
  <si>
    <t>ZXJG1-6PXJD3/4</t>
  </si>
  <si>
    <t>ZXJG1-1PXJ03H15/16</t>
  </si>
  <si>
    <t>ZXJG1-1PXJ04G23/24</t>
  </si>
  <si>
    <t>HJJG1-1PXJ08G23/24</t>
  </si>
  <si>
    <t>HJJG1-1PXJ01C1/2</t>
  </si>
  <si>
    <t>PXJ1/2</t>
  </si>
  <si>
    <t>打码机柜交换机</t>
  </si>
  <si>
    <t>GE1/1/0/2</t>
  </si>
  <si>
    <t>ZXJG1-6PXJC5/6</t>
  </si>
  <si>
    <t>ZXJG1-1PXJ03H5/6</t>
  </si>
  <si>
    <t>ZXJG1-1PXJ04H9/10</t>
  </si>
  <si>
    <t>HJJG1-1PXJ08H9/10</t>
  </si>
  <si>
    <t>HJJG1-1PXJ09G3/4</t>
  </si>
  <si>
    <t>meszhzxJGPXJ3/4</t>
  </si>
  <si>
    <t>MESsw01指挥中心</t>
  </si>
  <si>
    <t>GE1/1/0/14</t>
  </si>
  <si>
    <t>ZXJG1-1PXJ04G15/16</t>
  </si>
  <si>
    <t>HJJG1-1PXJ08G15/16</t>
  </si>
  <si>
    <t>HJJG1-1PXJ07E19/20</t>
  </si>
  <si>
    <t>PXJ 7/8</t>
  </si>
  <si>
    <t>4#K2Fsc</t>
  </si>
  <si>
    <t>GE1/1/0/24</t>
  </si>
  <si>
    <t>ZXJG1-1PXJ04G3/4</t>
  </si>
  <si>
    <t>HJJG1-1PXJ08G3/4</t>
  </si>
  <si>
    <t>hjjbwl</t>
  </si>
  <si>
    <t>cisco2960</t>
  </si>
  <si>
    <t>GE1/1/0/16</t>
  </si>
  <si>
    <t>ZXJG1-6PXJA7/8</t>
  </si>
  <si>
    <t>ZXJG1-1PXJ03G7/8</t>
  </si>
  <si>
    <t>ZXJG1-1PXJ04H17/18</t>
  </si>
  <si>
    <t>HJJG1-1PXJ08H17/18</t>
  </si>
  <si>
    <t>HJJG1-1PXJ07E7/8</t>
  </si>
  <si>
    <t>PXJ7/8</t>
  </si>
  <si>
    <t>成品高架库生产</t>
  </si>
  <si>
    <t>HJJG1-2</t>
  </si>
  <si>
    <t>GE2/2/0/0</t>
  </si>
  <si>
    <t xml:space="preserve">互联FW2 </t>
  </si>
  <si>
    <t xml:space="preserve"> GE2/0/0</t>
  </si>
  <si>
    <t>园区核心虚拟2</t>
  </si>
  <si>
    <t>GE2/2/0/1</t>
  </si>
  <si>
    <t xml:space="preserve">集团FW2 </t>
  </si>
  <si>
    <t>GE2/2/0/2</t>
  </si>
  <si>
    <t>GE2/2/0/3</t>
  </si>
  <si>
    <t>HJJG1-1PXJ08F23/24</t>
  </si>
  <si>
    <t>ZXJG1-1PXJ04F23/24</t>
  </si>
  <si>
    <t>GE2/2/0/4</t>
  </si>
  <si>
    <t>HJJG1-1PXJ09A11/12</t>
  </si>
  <si>
    <t>HJJG1-6PXJA11/12</t>
  </si>
  <si>
    <t>生产防火墙2</t>
  </si>
  <si>
    <t>1/0/8</t>
  </si>
  <si>
    <t>GE2/2/0/5</t>
  </si>
  <si>
    <t>GE2/2/0/6</t>
  </si>
  <si>
    <t>HJJG1-2PXJC5/6</t>
  </si>
  <si>
    <t>HJJG1-1PXJ01F5/6</t>
  </si>
  <si>
    <t>HJJG1-1PXJ01I3/4</t>
  </si>
  <si>
    <t>HJJG1-4PXJA3/4</t>
  </si>
  <si>
    <t>安防FW2</t>
  </si>
  <si>
    <t>9口</t>
  </si>
  <si>
    <t>GE2/0/6</t>
  </si>
  <si>
    <t>HJJG1-2PXJB9/10</t>
  </si>
  <si>
    <t>HJJG1-1PXJ01E21/22</t>
  </si>
  <si>
    <t>HJJG1-1PXJ08-B19/20</t>
  </si>
  <si>
    <t>集团FW1</t>
  </si>
  <si>
    <t>集团FW02</t>
  </si>
  <si>
    <t>GE2/0/7</t>
  </si>
  <si>
    <t>HJJG1-2PXJB11/12</t>
  </si>
  <si>
    <t>HJJG1-1PXJ01E23/24</t>
  </si>
  <si>
    <t>HJJG1-1PXJ08-B21/22</t>
  </si>
  <si>
    <t>GE1/0/0</t>
  </si>
  <si>
    <t>HJJG1-1PXJ01F13/14</t>
  </si>
  <si>
    <t xml:space="preserve">HJJG1-1PXJ ？ </t>
  </si>
  <si>
    <t>ZXJG1-1PXJ03A1/2</t>
  </si>
  <si>
    <t>集团专网光纤收发器</t>
  </si>
  <si>
    <t>HJJG1-2PXJC1/2</t>
  </si>
  <si>
    <t>HJJG1-1PXJ01F1/2</t>
  </si>
  <si>
    <t>HJJG1-1PXJ08-B23/24</t>
  </si>
  <si>
    <t>互联FW1</t>
  </si>
  <si>
    <t>互联FW02</t>
  </si>
  <si>
    <t>HJJG1-2PXJC3/4</t>
  </si>
  <si>
    <t>HJJG1-1PXJ01F3/4</t>
  </si>
  <si>
    <t>HJJG1-1PXJ08-C1/2</t>
  </si>
  <si>
    <t>ZXJG1-1PXJ04C1/2</t>
  </si>
  <si>
    <t>ZXJG1-1PXJ05A23/24</t>
  </si>
  <si>
    <t>ZXJG1-2PXJB11/12</t>
  </si>
  <si>
    <t>HJJG1-1PXJF15/16</t>
  </si>
  <si>
    <t>HJJG1-3</t>
  </si>
  <si>
    <t>办公核心虚拟2</t>
  </si>
  <si>
    <t>GE2/1/0/0</t>
  </si>
  <si>
    <t>2FSW</t>
  </si>
  <si>
    <t>未做双链路</t>
  </si>
  <si>
    <t>GE2/1/0/1</t>
  </si>
  <si>
    <t>HJJG1-3PXJB5/6</t>
  </si>
  <si>
    <t>HJJG1-1PXJ02F5/6</t>
  </si>
  <si>
    <t>HJJG1-1PXJ08C3/4</t>
  </si>
  <si>
    <t>ZXJG1-1PXJ04C3/4</t>
  </si>
  <si>
    <t>ZXJG1-1PXJ01B15/16</t>
  </si>
  <si>
    <t>3FPXJ15/16</t>
  </si>
  <si>
    <t>GE2/1/0/2</t>
  </si>
  <si>
    <t>HJJG1-3PXJB7/8</t>
  </si>
  <si>
    <t>HJJG1-1PXJ02F7/8</t>
  </si>
  <si>
    <t>HJJG1-1PXJ08C5/6</t>
  </si>
  <si>
    <t>ZXJG1-1PXJ04C5/6</t>
  </si>
  <si>
    <t>ZXJG1-1PXJ01B19/20</t>
  </si>
  <si>
    <t>3FPXJ19/20</t>
  </si>
  <si>
    <t>GE2/1/0/3</t>
  </si>
  <si>
    <t>HJJG1-3PXJB9/10</t>
  </si>
  <si>
    <t>HJJG1-1PXJ02F9/10</t>
  </si>
  <si>
    <t>HJJG1-1PXJ08C7/8</t>
  </si>
  <si>
    <t>ZXJG1-1PXJ04C7/8</t>
  </si>
  <si>
    <t>ZXJG1-1PXJ01D15/16</t>
  </si>
  <si>
    <t>5FPXJ15/16</t>
  </si>
  <si>
    <t>GE2/1/0/4</t>
  </si>
  <si>
    <t>HJJG1-3PXJB11/12</t>
  </si>
  <si>
    <t>HJJG1-1PXJ02F11/12</t>
  </si>
  <si>
    <t>HJJG1-1PXJ08C9/10</t>
  </si>
  <si>
    <t>ZXJG1-1PXJ04C9/10</t>
  </si>
  <si>
    <t>ZXJG1-1PXJ01D19/20</t>
  </si>
  <si>
    <t>5FPXJ19/20</t>
  </si>
  <si>
    <t>GE2/1/0/5</t>
  </si>
  <si>
    <t>HJJG1-3PXJB13/14</t>
  </si>
  <si>
    <t>HJJG1-1PXJ02F13/14</t>
  </si>
  <si>
    <t>HJJG1-1PXJ08C11/12</t>
  </si>
  <si>
    <t>ZXJG1-1PXJ04C11/12</t>
  </si>
  <si>
    <t>ZXJG1-1PXJ01C15/16</t>
  </si>
  <si>
    <t>6FPXJ3/4</t>
  </si>
  <si>
    <t>GE2/1/0/6</t>
  </si>
  <si>
    <t>HJJG1-3PXJB15/16</t>
  </si>
  <si>
    <t>HJJG1-1PXJ02F15/16</t>
  </si>
  <si>
    <t>HJJG1-1PXJ08E1/2</t>
  </si>
  <si>
    <t>ZXJG1-1PXJ04E1/2</t>
  </si>
  <si>
    <t>6FPXJ7/8</t>
  </si>
  <si>
    <t>GE2/1/0/7</t>
  </si>
  <si>
    <t>HJJG1-3PXJB17/18</t>
  </si>
  <si>
    <t>HJJG1-1PXJ02E17/18</t>
  </si>
  <si>
    <t>HJJG1-1PXJ08D23/24</t>
  </si>
  <si>
    <t>ZXJG1-1PXJ04D23/24</t>
  </si>
  <si>
    <t>ZXJG1-1PXJ01E15/16</t>
  </si>
  <si>
    <t>7FPXJ15/16</t>
  </si>
  <si>
    <t>7FSW01</t>
  </si>
  <si>
    <t>GE2/1/0/8</t>
  </si>
  <si>
    <t>HJJG1-3PXJB19/20</t>
  </si>
  <si>
    <t>HJJG1-1PXJ02F19/20</t>
  </si>
  <si>
    <t>HJJG1-1PXJ08C17/18</t>
  </si>
  <si>
    <t>ZXJG1-1PXJ04C17/18</t>
  </si>
  <si>
    <t>ZXJG1-1PXJ01E19/20</t>
  </si>
  <si>
    <t>7FPXJ19/20</t>
  </si>
  <si>
    <t>GE2/1/0/9</t>
  </si>
  <si>
    <t>HJJG1-3PXJB21/22</t>
  </si>
  <si>
    <t>HJJG1-1PXJ02F21/22</t>
  </si>
  <si>
    <t>HJJG1-1PXJ08C19/20</t>
  </si>
  <si>
    <t>ZXJG1-1PXJ04C19/20</t>
  </si>
  <si>
    <t>ZXJG1-1PXJ01F3/4</t>
  </si>
  <si>
    <t>8FPXJ3/4</t>
  </si>
  <si>
    <t>GE2/1/0/10</t>
  </si>
  <si>
    <t>HJJG1-3PXJB23/24</t>
  </si>
  <si>
    <t>HJJG1-1PXJ02F23/24</t>
  </si>
  <si>
    <t>ZXJG1-1PXJ01F7/8</t>
  </si>
  <si>
    <t>8FPXJ7/8</t>
  </si>
  <si>
    <t>GE2/1/0/11</t>
  </si>
  <si>
    <t>HJJG1-3PXJC1/2</t>
  </si>
  <si>
    <t>HJJG1-1PXJ02G1/2</t>
  </si>
  <si>
    <t>HJJG1-1PXJ08C23/24</t>
  </si>
  <si>
    <t>ZXJG1-1PXJ04C23/24</t>
  </si>
  <si>
    <t>ZXJG1-1PXJ01G15/16</t>
  </si>
  <si>
    <t>9FPXJ15/16</t>
  </si>
  <si>
    <t>GE2/1/0/12</t>
  </si>
  <si>
    <t>HJJG1-3PXJC3/4</t>
  </si>
  <si>
    <t>HJJG1-1PXJ02G3/4</t>
  </si>
  <si>
    <t>HJJG1-1PXJ08D1/2</t>
  </si>
  <si>
    <t>ZXJG1-1PXJ04D1/2</t>
  </si>
  <si>
    <t>ZXJG1-1PXJ01G19/20</t>
  </si>
  <si>
    <t>9FPXJ19/20</t>
  </si>
  <si>
    <t>GE2/1/0/13</t>
  </si>
  <si>
    <t>HJJG1-3PXJC5/6</t>
  </si>
  <si>
    <t>HJJG1-1PXJ02G5/6</t>
  </si>
  <si>
    <t>HJJG1-1PXJ08D3/4</t>
  </si>
  <si>
    <t>ZXJG1-1PXJ04D3/4</t>
  </si>
  <si>
    <t>ZXJG1-1PXJ01F15/16</t>
  </si>
  <si>
    <t>10FPXJ3/4</t>
  </si>
  <si>
    <t>GE2/1/0/14</t>
  </si>
  <si>
    <t>HJJG1-3PXJC7/8</t>
  </si>
  <si>
    <t>HJJG1-1PXJ02G7/8</t>
  </si>
  <si>
    <t>HJJG1-1PXJ08D5/6</t>
  </si>
  <si>
    <t>ZXJG1-1PXJ04D5/6</t>
  </si>
  <si>
    <t>10FPXJ7/8</t>
  </si>
  <si>
    <t>GE2/1/0/15</t>
  </si>
  <si>
    <t>HJJG1-3PXJC9/10</t>
  </si>
  <si>
    <t>HJJG1-1PXJ02G9/10</t>
  </si>
  <si>
    <t>HJJG1-1PXJ08D7/8</t>
  </si>
  <si>
    <t>ZXJG1-1PXJ04D7/8</t>
  </si>
  <si>
    <t>ZXJG1-1PXJ01I15/16</t>
  </si>
  <si>
    <t>11FPXJ15/16</t>
  </si>
  <si>
    <t>GE2/1/0/16</t>
  </si>
  <si>
    <t>HJJG1-3PXJC11/12</t>
  </si>
  <si>
    <t>HJJG1-1PXJ02G11/12</t>
  </si>
  <si>
    <t>HJJG1-1PXJ08D9/10</t>
  </si>
  <si>
    <t>ZXJG1-1PXJ04D9/10</t>
  </si>
  <si>
    <t>ZXJG1-1PXJ01I19/20</t>
  </si>
  <si>
    <t>11FPXJ19/20</t>
  </si>
  <si>
    <t>GE2/1/0/17</t>
  </si>
  <si>
    <t>HJJG1-3PXJC13/14</t>
  </si>
  <si>
    <t>HJJG1-1PXJ02G13/14</t>
  </si>
  <si>
    <t>HJJG1-1PXJ08D11/12</t>
  </si>
  <si>
    <t>ZXJG1-1PXJ04D11/12</t>
  </si>
  <si>
    <t>ZXJG1-1PXJ01H3/4</t>
  </si>
  <si>
    <t>12FPXJ3/4</t>
  </si>
  <si>
    <t>GE2/1/0/18</t>
  </si>
  <si>
    <t>HJJG1-3PXJC15/16</t>
  </si>
  <si>
    <t>HJJG1-1PXJ02G15/16</t>
  </si>
  <si>
    <t>HJJG1-1PXJ08D13/4</t>
  </si>
  <si>
    <t>ZXJG1-1PXJ04D13/4</t>
  </si>
  <si>
    <t>ZXJG1-1PXJ01H7/8</t>
  </si>
  <si>
    <t>12FPXJ7/8</t>
  </si>
  <si>
    <t>GE2/1/0/19</t>
  </si>
  <si>
    <t>HJJG1-3PXJC17/18</t>
  </si>
  <si>
    <t>HJJG1-1PXJ02G17/18</t>
  </si>
  <si>
    <t>HJJG1-1PXJ08D15/16</t>
  </si>
  <si>
    <t>ZXJG1-1PXJ04D15/16</t>
  </si>
  <si>
    <t>ZXJG1-1PXJ01J15/16</t>
  </si>
  <si>
    <t>13FPXJ15/16</t>
  </si>
  <si>
    <t>GE2/1/0/20</t>
  </si>
  <si>
    <t>HJJG1-3PXJC19/20</t>
  </si>
  <si>
    <t>HJJG1-1PXJ02G19/20</t>
  </si>
  <si>
    <t>HJJG1-1PXJ08D17/18</t>
  </si>
  <si>
    <t>ZXJG1-1PXJ04D17/18</t>
  </si>
  <si>
    <t>ZXJG1-1PXJ01J19/20</t>
  </si>
  <si>
    <t>13FPXJ19/20</t>
  </si>
  <si>
    <t>GE2/1/0/21</t>
  </si>
  <si>
    <t>HJJG1-3PXJC21/22</t>
  </si>
  <si>
    <t>HJJG1-1PXJ02G21/22</t>
  </si>
  <si>
    <t>HJJG1-1PXJ08D19/20</t>
  </si>
  <si>
    <t>ZXJG1-1PXJ04D19/20</t>
  </si>
  <si>
    <t>ZXJG1-1PXJ01H15/16</t>
  </si>
  <si>
    <t>14FPXJ3/4</t>
  </si>
  <si>
    <t>GE2/1/0/22</t>
  </si>
  <si>
    <t>HJJG1-3PXJD1/2</t>
  </si>
  <si>
    <t>HJJG1-1PXJ02H1/2</t>
  </si>
  <si>
    <t>HJJG1-1PXJ08D21/22</t>
  </si>
  <si>
    <t>ZXJG1-1PXJ04D21/22</t>
  </si>
  <si>
    <t>ZXJG1-1PXJ01K15/16</t>
  </si>
  <si>
    <t>15FPXJ15/16</t>
  </si>
  <si>
    <t>GE2/1/0/23</t>
  </si>
  <si>
    <t>GE2/1/0/24</t>
  </si>
  <si>
    <t>GE2/1/0/25</t>
  </si>
  <si>
    <t>GE2/1/0/26</t>
  </si>
  <si>
    <t>HJJG1-3PXJD9/10</t>
  </si>
  <si>
    <t>HJJG1-1PXJ02H9/10</t>
  </si>
  <si>
    <t>HJJG1-1PXJ07C11/12</t>
  </si>
  <si>
    <t>动力车间交换机SW01</t>
  </si>
  <si>
    <t>GE2/1/0/27</t>
  </si>
  <si>
    <t>HJJG1-3PXJD5/6</t>
  </si>
  <si>
    <t>HJJG1-1PXJ02H5/6</t>
  </si>
  <si>
    <t>HJJG1-1PXJ07C7/8</t>
  </si>
  <si>
    <t>动力车间办公室AP</t>
  </si>
  <si>
    <t>GE2/1/0/28</t>
  </si>
  <si>
    <t>HJJG1-3PXJD11/12</t>
  </si>
  <si>
    <t>HJJG1-1PXJ02H11/12</t>
  </si>
  <si>
    <t>HJJG1-1PXJ07C5/6</t>
  </si>
  <si>
    <t>动力车间办公室SW02</t>
  </si>
  <si>
    <t>GE2/1/0/29</t>
  </si>
  <si>
    <t>ZXJG1-1PXJ08F13/14</t>
  </si>
  <si>
    <t>ZXJG1-1PXJ04F13/14</t>
  </si>
  <si>
    <t>ZXJG1-1PXJ02D19/20</t>
  </si>
  <si>
    <t>食堂充值室BGSW</t>
  </si>
  <si>
    <t>GE2/1/0/30</t>
  </si>
  <si>
    <t>HJJG1-3PXJD17/18</t>
  </si>
  <si>
    <t>HJJG1-1PXJ02H17/18</t>
  </si>
  <si>
    <t>HJJG1-1PXJ01D2/3</t>
  </si>
  <si>
    <t>制丝MES中心AP</t>
  </si>
  <si>
    <t>GE2/1/0/31</t>
  </si>
  <si>
    <t>HJJG1-3PXJD19/20</t>
  </si>
  <si>
    <t>HJJG1-1PXJ02H19/20</t>
  </si>
  <si>
    <t>制丝MES中心SW01</t>
  </si>
  <si>
    <t>GE2/1/0/32</t>
  </si>
  <si>
    <t>HJJG1-3PXJD21/22</t>
  </si>
  <si>
    <t>HJJG1-1PXJ02H21/22</t>
  </si>
  <si>
    <t>HJJG1-1PXJ01D9/10</t>
  </si>
  <si>
    <t>制丝MES中心SW02</t>
  </si>
  <si>
    <t>GE2/1/0/33</t>
  </si>
  <si>
    <t>HJJG1-3PXJD23/24</t>
  </si>
  <si>
    <t>HJJG1-1PXJ02H23/24</t>
  </si>
  <si>
    <t>HJJG1-1PXJ07A1/2</t>
  </si>
  <si>
    <t>锅炉房SW01</t>
  </si>
  <si>
    <t>GE2/1/0/34</t>
  </si>
  <si>
    <t>HJJG1-3PXJDE1/2</t>
  </si>
  <si>
    <t>HJJG1-1PXJ02I1/2</t>
  </si>
  <si>
    <t>HJJG1-1PXJ07A3/4</t>
  </si>
  <si>
    <t>锅炉房SW02</t>
  </si>
  <si>
    <t>GE2/1/0/35</t>
  </si>
  <si>
    <t>HJJG1-3PXJE3/4</t>
  </si>
  <si>
    <t>HJJG1-1PXJ02I3/4</t>
  </si>
  <si>
    <t>HJJG1-1PXJ06A3/4</t>
  </si>
  <si>
    <t>ZJZSW02</t>
  </si>
  <si>
    <t>GE2/1/0/36</t>
  </si>
  <si>
    <t>HJJG1-3PXJE5/6</t>
  </si>
  <si>
    <t>HJJG1-1PXJ02I5/6</t>
  </si>
  <si>
    <t>HJJG1-1PXJ06A5/6</t>
  </si>
  <si>
    <t>ZJZSW01</t>
  </si>
  <si>
    <t>GE2/1/0/37</t>
  </si>
  <si>
    <t>HJJG1-3PXJE7/8</t>
  </si>
  <si>
    <t>HJJG1-1PXJ02I7/8</t>
  </si>
  <si>
    <t>HJJG1-1PXJ06A13/14</t>
  </si>
  <si>
    <t>CCSW04</t>
  </si>
  <si>
    <t>GE2/1/0/38</t>
  </si>
  <si>
    <t>HJJG1-3PXJE9/10</t>
  </si>
  <si>
    <t>HJJG1-1PXJ02I9/10</t>
  </si>
  <si>
    <t>HJJG1-1PXJ06B1/2</t>
  </si>
  <si>
    <t>JBSW09</t>
  </si>
  <si>
    <t>GE2/1/0/39</t>
  </si>
  <si>
    <t>HJJG1-3PXJE11/12</t>
  </si>
  <si>
    <t>HJJG1-1PXJ02I11/12</t>
  </si>
  <si>
    <t>HJJG1-1PXJ06B13/14</t>
  </si>
  <si>
    <t>SCKsw03</t>
  </si>
  <si>
    <t>GE2/1/0/40</t>
  </si>
  <si>
    <t>HJJG1-3PXJE13/14</t>
  </si>
  <si>
    <t>HJJG1-1PXJ02I13/14</t>
  </si>
  <si>
    <t>HJJG1-1PXJ06B15/16</t>
  </si>
  <si>
    <t>SCKsw02</t>
  </si>
  <si>
    <t>GE2/1/0/41</t>
  </si>
  <si>
    <t>HJJG1-3PXJE15/16</t>
  </si>
  <si>
    <t>HJJG1-1PXJ02I15/16</t>
  </si>
  <si>
    <t>HJJG1-1PXJ06B17/18</t>
  </si>
  <si>
    <t>SCKsw01</t>
  </si>
  <si>
    <t>GE2/1/0/42</t>
  </si>
  <si>
    <t>HJJG1-3PXJE17/18</t>
  </si>
  <si>
    <t>HJJG1-1PXJ02I17/18</t>
  </si>
  <si>
    <t>HJJG1-1PXJ06C23/24</t>
  </si>
  <si>
    <t>CCSW03-FLGJK</t>
  </si>
  <si>
    <t>GE2/1/0/43</t>
  </si>
  <si>
    <t>HJJG1-3PXJA19/20</t>
  </si>
  <si>
    <t>HJJG1-1PXJ02E19/20</t>
  </si>
  <si>
    <t>HJJG1-1PXJ01B1/2</t>
  </si>
  <si>
    <t>CCSW01-4#K1F</t>
  </si>
  <si>
    <t>GE2/1/0/44</t>
  </si>
  <si>
    <t>HJJG1-3PXJE21/22</t>
  </si>
  <si>
    <t>HJJG1-1PXJ02I21/22</t>
  </si>
  <si>
    <t>HJJG1-1PXJ04D21/22</t>
  </si>
  <si>
    <t>CCSW02</t>
  </si>
  <si>
    <t>GE2/1/0/45</t>
  </si>
  <si>
    <t>HJJG1-3PXJE23/24</t>
  </si>
  <si>
    <t>HJJG1-1PXJ02I23/24</t>
  </si>
  <si>
    <t>HJJG1-1PXJ06C13/14</t>
  </si>
  <si>
    <t>JBSW05</t>
  </si>
  <si>
    <t>GE2/1/0/46</t>
  </si>
  <si>
    <t>HJJG1-3PXJJ1/2</t>
  </si>
  <si>
    <t>HJJG1-1PXJ02J1/2</t>
  </si>
  <si>
    <t>HJJG1-1PXJ03D11/12</t>
  </si>
  <si>
    <t>ZS2haojikongshisw</t>
  </si>
  <si>
    <t>GE1/1/1</t>
  </si>
  <si>
    <t>GE2/1/0/47</t>
  </si>
  <si>
    <t>HJJG1-3PXJJ3/4</t>
  </si>
  <si>
    <t>HJJG1-1PXJ02J3/4</t>
  </si>
  <si>
    <t>HJJG1-1PXJ03C11/12</t>
  </si>
  <si>
    <t>ZSSW04</t>
  </si>
  <si>
    <t>HJJG1-1PXJA15/16</t>
  </si>
  <si>
    <t>HJJG1-1PXJ02E15/16</t>
  </si>
  <si>
    <t>HJJG1-1PXJ08F3/4</t>
  </si>
  <si>
    <t>ZXJG1-1PXJ04F3/4</t>
  </si>
  <si>
    <t>ZXJG1-1PXJ01L3/4</t>
  </si>
  <si>
    <t>16FPXJ3/4</t>
  </si>
  <si>
    <t>16FBGsw</t>
  </si>
  <si>
    <t>HJJG1-1PXJA17/18</t>
  </si>
  <si>
    <t>HJJG1-1PXJ08H5/6</t>
  </si>
  <si>
    <t>ZXJG1-1PXJ04H5/6</t>
  </si>
  <si>
    <t>ZXJG1-1PXJ01L15/16</t>
  </si>
  <si>
    <t>17FPXJ3/4</t>
  </si>
  <si>
    <t>17FBGsw</t>
  </si>
  <si>
    <t>HJJG1-3PXJA21/22</t>
  </si>
  <si>
    <t>HJJG1-1PXJ08G21/22</t>
  </si>
  <si>
    <t>ZXJG1-1PXJ04G21/22</t>
  </si>
  <si>
    <t>ZXJG1-1PXJ02D3/4</t>
  </si>
  <si>
    <t>yjfdPXJ3/4</t>
  </si>
  <si>
    <t>新应急分队办公</t>
  </si>
  <si>
    <t>HJJG1-1PXJ03K13/14</t>
  </si>
  <si>
    <t>HJJG1-3PXJJ15/16</t>
  </si>
  <si>
    <t>HJJG1-1PXJ02J15/16</t>
  </si>
  <si>
    <t>HJJG1-1PXJ01C17/18</t>
  </si>
  <si>
    <t>DLSW04-pds</t>
  </si>
  <si>
    <t>GE2/3/0/0</t>
  </si>
  <si>
    <t>HJJG1-3PXJJ5/6</t>
  </si>
  <si>
    <t>HJJG1-1PXJ02J5/6</t>
  </si>
  <si>
    <t>HJJG1-1PXJ06C19/20</t>
  </si>
  <si>
    <t>JBSW08</t>
  </si>
  <si>
    <t>GE2/3/0/1</t>
  </si>
  <si>
    <t>HJJG1-3PXJJ7/8</t>
  </si>
  <si>
    <t>HJJG1-1PXJ02J7/8</t>
  </si>
  <si>
    <t>HJJG1-1PXJ06C15/16</t>
  </si>
  <si>
    <t>JBSW07</t>
  </si>
  <si>
    <t>GE2/3/0/2</t>
  </si>
  <si>
    <t>HJJG1-3PXJJ9/10</t>
  </si>
  <si>
    <t>HJJG1-1PXJ02J9/10</t>
  </si>
  <si>
    <t>HJJG1-1PXJ06C17/18</t>
  </si>
  <si>
    <t>JBSW06</t>
  </si>
  <si>
    <t>GE2/3/0/3</t>
  </si>
  <si>
    <t>HJJG1-3PXJJ11/12</t>
  </si>
  <si>
    <t>HJJG1-1PXJ02J11/12</t>
  </si>
  <si>
    <t>HJJG1-1PXJ04D5/6</t>
  </si>
  <si>
    <t>FPKSW</t>
  </si>
  <si>
    <t>GE2/3/0/4</t>
  </si>
  <si>
    <t>HJJG1-3PXJJ13/14</t>
  </si>
  <si>
    <t>HJJG1-1PXJ02J13/14</t>
  </si>
  <si>
    <t>HJJG1-1PXJ07E1/2</t>
  </si>
  <si>
    <t>WLSW</t>
  </si>
  <si>
    <t>GE2/3/0/5</t>
  </si>
  <si>
    <t>GE2/3/0/6</t>
  </si>
  <si>
    <t>DLSW04</t>
  </si>
  <si>
    <t>GE2/3/0/7</t>
  </si>
  <si>
    <t>HJG1-3PXJG23/H2</t>
  </si>
  <si>
    <t>HJG1-1PXJ02K23/L2</t>
  </si>
  <si>
    <t>HJG1-1PXJ08F17/18</t>
  </si>
  <si>
    <t>ZXJG1-1PXJ04F17/18</t>
  </si>
  <si>
    <t>ZXJG1-1PXJ02E9/10</t>
  </si>
  <si>
    <t>qzkPXJ9/10</t>
  </si>
  <si>
    <t>qzkBGSW01</t>
  </si>
  <si>
    <t>GE2/3/0/8</t>
  </si>
  <si>
    <t>GE2/3/0/9</t>
  </si>
  <si>
    <t>GE2/3/0/10</t>
  </si>
  <si>
    <t>HJJG1-3PXJ G3/4</t>
  </si>
  <si>
    <t>HJJG1-1PXJ02K3/4</t>
  </si>
  <si>
    <t>HJJG1-1PXJ07F1/2</t>
  </si>
  <si>
    <t>GE2/3/0/11</t>
  </si>
  <si>
    <t>HJJG1-3PXJ G5/6</t>
  </si>
  <si>
    <t>HJJG1-1PXJ02K5/6</t>
  </si>
  <si>
    <t>HJJG1-1PXJ07E3/4</t>
  </si>
  <si>
    <t>成品高架库PXJ3/4</t>
  </si>
  <si>
    <t>GE0/1</t>
  </si>
  <si>
    <t>GE2/3/0/15</t>
  </si>
  <si>
    <t>锅炉房水处理间</t>
  </si>
  <si>
    <t>光纤收器</t>
  </si>
  <si>
    <t>HJJG1-3PXJ A23/24</t>
  </si>
  <si>
    <t>HJJG1-1PXJ02E23/24</t>
  </si>
  <si>
    <t>能源控制室PXJ5/6</t>
  </si>
  <si>
    <t>CISCO</t>
  </si>
  <si>
    <t>GE2/3/0/13</t>
  </si>
  <si>
    <t>HJJG1-3PXJ G1/2</t>
  </si>
  <si>
    <t>HJJG1-1PXJ02K1/2</t>
  </si>
  <si>
    <t>HJJG1-1PXJ04F11/12</t>
  </si>
  <si>
    <t>安保消防科应急分队</t>
  </si>
  <si>
    <t>XGE0/0/24</t>
  </si>
  <si>
    <t>GE2/3/0/14</t>
  </si>
  <si>
    <t>HJJG1-1PXJ07F3/4</t>
  </si>
  <si>
    <t>AnTongPXJ3/4</t>
  </si>
  <si>
    <t>GE2/3/0/16</t>
  </si>
  <si>
    <t>HJJG1-3PXJ G21/22</t>
  </si>
  <si>
    <t>HJJG1-1PXJ02K21/22</t>
  </si>
  <si>
    <t>HJJG1-1PXJ07C17/18</t>
  </si>
  <si>
    <t>xfkzsPXJ5/6</t>
  </si>
  <si>
    <t>消防控制室</t>
  </si>
  <si>
    <t>GE2/3/0/17</t>
  </si>
  <si>
    <t>GE2/3/0/18</t>
  </si>
  <si>
    <t>HJJG1-3PXJG9/10</t>
  </si>
  <si>
    <t>HJJG1-1PXJ02K9/10</t>
  </si>
  <si>
    <t>HJJG1-1PXJ03K5/6</t>
  </si>
  <si>
    <t>ZSPXsw02</t>
  </si>
  <si>
    <t>GE2/3/0/19</t>
  </si>
  <si>
    <t>GE2/3/0/20</t>
  </si>
  <si>
    <t>GE2/3/0/21</t>
  </si>
  <si>
    <t>HJJG1-3PXJB1/2</t>
  </si>
  <si>
    <t>HJJG1-1PXJ02F1/2</t>
  </si>
  <si>
    <t>HJJG1-1PXJ01D1/2</t>
  </si>
  <si>
    <t>MSZHZXPXJ1/2</t>
  </si>
  <si>
    <t>ZSsw-03-meszhzx</t>
  </si>
  <si>
    <t>GE2/3/0/22</t>
  </si>
  <si>
    <t>HJJG1-3PXJB3/4</t>
  </si>
  <si>
    <t>HJJG1-1PXJ02F3/4</t>
  </si>
  <si>
    <t>HJJG1-1PXJ01D5/6</t>
  </si>
  <si>
    <t>MSZHZXPXJ5/6</t>
  </si>
  <si>
    <t>ZSsw-04-meszhzx</t>
  </si>
  <si>
    <t>GE2/3/0/23</t>
  </si>
  <si>
    <t>HJJG1-3PXJH5/6</t>
  </si>
  <si>
    <t>HJJG1-1PXJ02L5/6</t>
  </si>
  <si>
    <t>HJJG1-1PXJ07E15/16</t>
  </si>
  <si>
    <t>4#K4FbgSW</t>
  </si>
  <si>
    <t>GE2/4/0/0</t>
  </si>
  <si>
    <t>HJJG1-3PXJA13/14</t>
  </si>
  <si>
    <t>HJJG1-1PXJ02E13/14</t>
  </si>
  <si>
    <t>HJJG1-1PXJ01E17/18</t>
  </si>
  <si>
    <t>HJJG1-2PXJB17/18</t>
  </si>
  <si>
    <t>XGE2/2/0/5</t>
  </si>
  <si>
    <t>GE1/0/9</t>
  </si>
  <si>
    <t>HJJG1-6PXJB3/4</t>
  </si>
  <si>
    <t>HJJG1-1PXJ09B3/4</t>
  </si>
  <si>
    <t>HJJG1-1PXJ08H13/14</t>
  </si>
  <si>
    <t>ZXJG1-1PXJ04H113/14</t>
  </si>
  <si>
    <t>ZXJG1-1PXJ03G15/16</t>
  </si>
  <si>
    <t>生产防火墙FW01</t>
  </si>
  <si>
    <t>XGE1/0/9</t>
  </si>
  <si>
    <t>B16</t>
  </si>
  <si>
    <t>生产FW02</t>
  </si>
  <si>
    <t>GE3/0/9</t>
  </si>
  <si>
    <t>HJJG1-6PXJB5/6</t>
  </si>
  <si>
    <t>HJJG1-1PXJ09B5/6</t>
  </si>
  <si>
    <t>HJJG1-1PXJ08B17/18</t>
  </si>
  <si>
    <t>ZXJG1-1PXJ04B17/18</t>
  </si>
  <si>
    <t>ZXJG1-1PXJ03G17/18</t>
  </si>
  <si>
    <t>XGE3/0/9</t>
  </si>
  <si>
    <t>GE1/0/8</t>
  </si>
  <si>
    <t>HJJG1-6PXJA21/22</t>
  </si>
  <si>
    <t>HJJG1-1PXJ09A21/22</t>
  </si>
  <si>
    <t>HJJG1-1PXJ01E19/20</t>
  </si>
  <si>
    <t>HJJG1-2PXJB7/8</t>
  </si>
  <si>
    <t>S12708</t>
  </si>
  <si>
    <t>2/2/0/4</t>
  </si>
  <si>
    <t>HJJG1-6</t>
  </si>
  <si>
    <t>HJJG1-6PXJG7/8</t>
  </si>
  <si>
    <t>HJJG1-2PXJ02K7/8</t>
  </si>
  <si>
    <t>HJJG1-1PXJ07E5/6</t>
  </si>
  <si>
    <t>成品高架库生产SW01</t>
  </si>
  <si>
    <t>Ge2/1/0/1</t>
  </si>
  <si>
    <t>HJJG1-6PXJB7/8</t>
  </si>
  <si>
    <t>HJJG1-1PXJ09B7/8</t>
  </si>
  <si>
    <t>HJJG1-1PXJ01C3/4</t>
  </si>
  <si>
    <t>打码机柜PXJ7/8</t>
  </si>
  <si>
    <t>卷包打码</t>
  </si>
  <si>
    <t>生产核心虚拟2</t>
  </si>
  <si>
    <t>HJJG1-6PXJD15/16</t>
  </si>
  <si>
    <t>HJJG1-2PXJ02H15/16</t>
  </si>
  <si>
    <t>HJJG1-1PXJ01D1/4</t>
  </si>
  <si>
    <t>HJJG1-3PXJA15/16</t>
  </si>
  <si>
    <t>HJJG1-2PXJ02E15/16</t>
  </si>
  <si>
    <t>HJJG1-3PXJA17/18</t>
  </si>
  <si>
    <t>HJJG1-2PXJ02E17/18</t>
  </si>
  <si>
    <t>HJJG1-1PXJ08B15/9</t>
  </si>
  <si>
    <t>ZXJG1-1PXJ04B15/9</t>
  </si>
  <si>
    <t>HJJG1-2PXJ02E21/22</t>
  </si>
  <si>
    <t>HJJG1-3PXJA23/24</t>
  </si>
  <si>
    <t>HJJG1-2PXJ02E23/24</t>
  </si>
  <si>
    <t>HJJG1-2PXJB19/20</t>
  </si>
  <si>
    <t>HJJG1-6PXJ09B9/10</t>
  </si>
  <si>
    <t>HJJG1-1PXJ09B9/10</t>
  </si>
  <si>
    <t>ZXJG1-1PXJ02E5/6</t>
  </si>
  <si>
    <t>qzkPXJ5/6</t>
  </si>
  <si>
    <t>七字库生产网SW01</t>
  </si>
  <si>
    <t>HJJG1-6PXJ09B11/12</t>
  </si>
  <si>
    <t>HJJG1-1PXJ09B11/12</t>
  </si>
  <si>
    <t>HJJG1-1PXJ09G1/2</t>
  </si>
  <si>
    <t>MESzhzxSC</t>
  </si>
  <si>
    <t>HJJG1-6PXJA17/18</t>
  </si>
  <si>
    <t>HJJG1-1PXJ09A17/18</t>
  </si>
  <si>
    <t>HJJG1-1PXJ07E13/14</t>
  </si>
  <si>
    <t>4号库2F</t>
  </si>
  <si>
    <t>sw02</t>
  </si>
  <si>
    <t>HJJG1-6PXJA15/16</t>
  </si>
  <si>
    <t>HJJG1-1PXJ09A15/16</t>
  </si>
  <si>
    <t>HJJG1-6PXJA19/20</t>
  </si>
  <si>
    <t>HJJG1-1PXJ09A19/20</t>
  </si>
  <si>
    <t>HJJG1-1PXJ06C5/6</t>
  </si>
  <si>
    <t>HJJG1-6PXJA3/4</t>
  </si>
  <si>
    <t>HJJG1-1PXJ09A3/4</t>
  </si>
  <si>
    <t>HJJG2-1JBWlSW</t>
  </si>
  <si>
    <t>Cisco2960</t>
  </si>
  <si>
    <t>HJJG1-6PXJB1/2</t>
  </si>
  <si>
    <t>HJJG1-1PXJ09B1/2</t>
  </si>
  <si>
    <t>HJJG1-1PXJ07C3/4</t>
  </si>
  <si>
    <t>HJJG1-6PXJA23/24</t>
  </si>
  <si>
    <t>HJJG1-1PXJ09A23/24</t>
  </si>
  <si>
    <t>HJJG1-1PXJ03D5/6</t>
  </si>
  <si>
    <t>GE2/3/0/47</t>
  </si>
  <si>
    <t>HJJG1-6PXJA13/14</t>
  </si>
  <si>
    <t>HJJG1-1PXJ09A13/14</t>
  </si>
  <si>
    <t>HJJG1-1PXJ01A19/20</t>
  </si>
  <si>
    <t>HJJG1-4</t>
  </si>
  <si>
    <t>2/5/0/0</t>
  </si>
  <si>
    <t>HJJG1-4PXJA5/6</t>
  </si>
  <si>
    <t>HJJG1-1PXJ01I5/6</t>
  </si>
  <si>
    <t>HJJG1-1PXJ08E3/4</t>
  </si>
  <si>
    <t>ZXJG1-1PXJ04E3/4</t>
  </si>
  <si>
    <t>ZXJG1-1PXJ01B1/2</t>
  </si>
  <si>
    <t>3FPXJ1/2</t>
  </si>
  <si>
    <t>安防交换机</t>
  </si>
  <si>
    <t>安防核心虚拟1</t>
  </si>
  <si>
    <t>2/5/0/1</t>
  </si>
  <si>
    <t>HJJG1-4PXJA7/8</t>
  </si>
  <si>
    <t>HJJG1-1PXJ01I7/8</t>
  </si>
  <si>
    <t>HJJG1-1PXJ08E5/6</t>
  </si>
  <si>
    <t>ZXJG1-1PXJ04E5/6</t>
  </si>
  <si>
    <t>ZXJG1-1PXJ01D1/2</t>
  </si>
  <si>
    <t>5FPXJ1/2</t>
  </si>
  <si>
    <t>2/5/0/2</t>
  </si>
  <si>
    <t>HJJG1-4PXJA9/10</t>
  </si>
  <si>
    <t>HJJG1-1PXJ01I9/10</t>
  </si>
  <si>
    <t>HJJG1-1PXJ08E7/8</t>
  </si>
  <si>
    <t>ZXJG1-1PXJ04E7/8</t>
  </si>
  <si>
    <t>ZXJG1-1PXJ01D21/22</t>
  </si>
  <si>
    <t>6FPXJ1/2</t>
  </si>
  <si>
    <t>2/5/0/3</t>
  </si>
  <si>
    <t>HJJG1-4PXJA11/12</t>
  </si>
  <si>
    <t>HJJG1-1PXJ01I11/12</t>
  </si>
  <si>
    <t>HJJG1-1PXJ08E9/10</t>
  </si>
  <si>
    <t>ZXJG1-1PXJ04E9/10</t>
  </si>
  <si>
    <t>ZXJG1-1PXJ01E1/2</t>
  </si>
  <si>
    <t>7FPXJ1/2</t>
  </si>
  <si>
    <t>2/5/0/26</t>
  </si>
  <si>
    <t>HJJG1-4PXJB1/2</t>
  </si>
  <si>
    <t>HJJG1-1PXJ01I13/14</t>
  </si>
  <si>
    <t>HJJG1-1PXJ08E11/12</t>
  </si>
  <si>
    <t>ZXJG1-1PXJ04E11/12</t>
  </si>
  <si>
    <t>ZXJG1-1PXJ01F9/10</t>
  </si>
  <si>
    <t>2/5/0/5</t>
  </si>
  <si>
    <t>HJJG1-4PXJB3/4</t>
  </si>
  <si>
    <t>HJJG1-1PXJ01I15/16</t>
  </si>
  <si>
    <t>HJJG1-1PXJ08E13/14</t>
  </si>
  <si>
    <t>ZXJG1-1PXJ04E13/14</t>
  </si>
  <si>
    <t>ZXJG1-1PXJ01G1/2</t>
  </si>
  <si>
    <t>9FPXJ1/2</t>
  </si>
  <si>
    <t>2/5/0/6</t>
  </si>
  <si>
    <t>HJJG1-4PXJB5/6</t>
  </si>
  <si>
    <t>HJJG1-1PXJ01I17/18</t>
  </si>
  <si>
    <t>HJJG1-1PXJ08E15/16</t>
  </si>
  <si>
    <t>ZXJG1-1PXJ04E15/16</t>
  </si>
  <si>
    <t>ZXJG1-1PXJ01F21/22</t>
  </si>
  <si>
    <t>10FPXJ1/2</t>
  </si>
  <si>
    <t>2/5/0/7</t>
  </si>
  <si>
    <t>HJJG1-4PXJB7/8</t>
  </si>
  <si>
    <t>HJJG1-1PXJ01I19/20</t>
  </si>
  <si>
    <t>HJJG1-1PXJ08E17/18</t>
  </si>
  <si>
    <t>ZXJG1-1PXJ04E17/18</t>
  </si>
  <si>
    <t>ZXJG1-1PXJ01I1/2</t>
  </si>
  <si>
    <t>11FPXJ1/2</t>
  </si>
  <si>
    <t>2/5/0/8</t>
  </si>
  <si>
    <t>HJJG1-4PXJB9/10</t>
  </si>
  <si>
    <t>HJJG1-1PXJ01I21/22</t>
  </si>
  <si>
    <t>HJJG1-1PXJ08E19/20</t>
  </si>
  <si>
    <t>ZXJG1-1PXJ04E19/20</t>
  </si>
  <si>
    <t>ZXJG1-1PXJ01H9/10</t>
  </si>
  <si>
    <t>2/5/0/9</t>
  </si>
  <si>
    <t>HJJG1-4PXJB11/12</t>
  </si>
  <si>
    <t>HJJG1-1PXJ01I23/24</t>
  </si>
  <si>
    <t>HJJG1-1PXJ08E21/22</t>
  </si>
  <si>
    <t>ZXJG1-1PXJ04E21/22</t>
  </si>
  <si>
    <t>ZXJG1-1PXJ01J1/2</t>
  </si>
  <si>
    <t>13FPXJ1/2</t>
  </si>
  <si>
    <t>2/5/0/10</t>
  </si>
  <si>
    <t>HJJG1-4PXJC1/2</t>
  </si>
  <si>
    <t>HJJG1-1PXJ01J1/2</t>
  </si>
  <si>
    <t>HJJG1-1PXJ08E23/24</t>
  </si>
  <si>
    <t>ZXJG1-1PXJ04E23/24</t>
  </si>
  <si>
    <t>ZXJG1-1PXJ01H21/22</t>
  </si>
  <si>
    <t>14FPXJ1/2</t>
  </si>
  <si>
    <t>2/5/0/11</t>
  </si>
  <si>
    <t>HJJG1-4PXJC3/4</t>
  </si>
  <si>
    <t>HJJG1-1PXJ01J3/4</t>
  </si>
  <si>
    <t>HJJG1-1PXJ08F1/2</t>
  </si>
  <si>
    <t>ZXJG1-1PXJ04F1/2</t>
  </si>
  <si>
    <t>ZXJG1-1PXJ01K1/2</t>
  </si>
  <si>
    <t>15FPXJ1/2</t>
  </si>
  <si>
    <t>2/5/0/12</t>
  </si>
  <si>
    <t>HJJG1-4PXJC5/6</t>
  </si>
  <si>
    <t>HJJG1-1PXJ01J5/6</t>
  </si>
  <si>
    <t>HJJG1-1PXJ08F5/6</t>
  </si>
  <si>
    <t>ZXJG1-1PXJ04F5/6</t>
  </si>
  <si>
    <t>ZXJG1-1PXJ01L5/6</t>
  </si>
  <si>
    <t>16FPXJ5/6</t>
  </si>
  <si>
    <t>CISCO3650</t>
  </si>
  <si>
    <t>2/5/0/13</t>
  </si>
  <si>
    <t>HJJG1-1PXJ08H1/2</t>
  </si>
  <si>
    <t>ZXJG1-1PXJ04H1/2</t>
  </si>
  <si>
    <t>ZXJG1-1PXJ01L17/18</t>
  </si>
  <si>
    <t>17FPXJ7/8</t>
  </si>
  <si>
    <t>HJJG1-1PXJ09G5/6</t>
  </si>
  <si>
    <t>meszxzxPXJ5/6</t>
  </si>
  <si>
    <t>cisco3</t>
  </si>
  <si>
    <t>G2/5/0/19</t>
  </si>
  <si>
    <t>HJJG1-4PXJh9/10</t>
  </si>
  <si>
    <t>HJJG1-1PXJ01L21/22</t>
  </si>
  <si>
    <t>成品高架库安防</t>
  </si>
  <si>
    <t>CISC02950</t>
  </si>
  <si>
    <t>GE0/24</t>
  </si>
  <si>
    <t>G2/5/0/22</t>
  </si>
  <si>
    <t>HJJG1-4PXJG13/14</t>
  </si>
  <si>
    <t>HJJG1-1PXJ01L1/2</t>
  </si>
  <si>
    <t>G2/5/0/20</t>
  </si>
  <si>
    <t>HJJG1-4PXJG11/12</t>
  </si>
  <si>
    <t>HJJG1-1PXJ01J11/12</t>
  </si>
  <si>
    <t>G2/5/0/28</t>
  </si>
  <si>
    <t>s5720</t>
  </si>
  <si>
    <t>G2/5/0/17</t>
  </si>
  <si>
    <t>食充值</t>
  </si>
  <si>
    <t>HJJG1-4PXJF4</t>
  </si>
  <si>
    <t>HJJG1-1PXJ01K15</t>
  </si>
  <si>
    <t>HJJG1-1PXJ07A14</t>
  </si>
  <si>
    <t>ONU</t>
  </si>
  <si>
    <t>HJJG1-4PXJF5</t>
  </si>
  <si>
    <t>HJJG1-1PXJ01K16</t>
  </si>
  <si>
    <t>HJJG1-1PXJ07A17</t>
  </si>
  <si>
    <t>HJJG1-4PXJF6</t>
  </si>
  <si>
    <t>HJJG1-1PXJ01K18</t>
  </si>
  <si>
    <t>HJJG1-1PXJ07A18</t>
  </si>
  <si>
    <t>HJJG1-4PXJF7</t>
  </si>
  <si>
    <t>HJJG1-1PXJ01K19</t>
  </si>
  <si>
    <t>HJJG1-1PXJ07A19</t>
  </si>
  <si>
    <t>HJJG1-4PXJF8</t>
  </si>
  <si>
    <t>HJJG1-1PXJ01K20</t>
  </si>
  <si>
    <t>HJJG1-1PXJ07A20</t>
  </si>
  <si>
    <t>HJJG1-4PXJF9</t>
  </si>
  <si>
    <t>HJJG1-1PXJ01K21</t>
  </si>
  <si>
    <t>HJJG1-1PXJ07A21</t>
  </si>
  <si>
    <t>HJJG1-4PXJF10</t>
  </si>
  <si>
    <t>HJJG1-1PXJ01K22</t>
  </si>
  <si>
    <t>HJJG1-1PXJ07A22</t>
  </si>
  <si>
    <t>HJJG1-4PXJF11</t>
  </si>
  <si>
    <t>HJJG1-1PXJ01K23</t>
  </si>
  <si>
    <t>HJJG1-1PXJ07B15</t>
  </si>
  <si>
    <t>HJJG1-4PXJF12</t>
  </si>
  <si>
    <t>HJJG1-1PXJ01K24</t>
  </si>
  <si>
    <t>HJJG1-1PXJ07B16</t>
  </si>
  <si>
    <t>HJJG1-4PXJG1</t>
  </si>
  <si>
    <t>HJJG1-1PXJ01L1</t>
  </si>
  <si>
    <t>HJJG1-1PXJ07B17</t>
  </si>
  <si>
    <t>HJJG1-4PXJG2</t>
  </si>
  <si>
    <t>HJJG1-1PXJ01L2</t>
  </si>
  <si>
    <t>HJJG1-1PXJ07B18</t>
  </si>
  <si>
    <t>HJJG1-4PXJG3</t>
  </si>
  <si>
    <t>HJJG1-1PXJ01L3</t>
  </si>
  <si>
    <t>HJJG1-1PXJ07B19</t>
  </si>
  <si>
    <t>HJJG1-4PXJG4</t>
  </si>
  <si>
    <t>HJJG1-1PXJ01L4</t>
  </si>
  <si>
    <t>HJJG1-1PXJ07B20</t>
  </si>
  <si>
    <t>HJJG1-4PXJG5</t>
  </si>
  <si>
    <t>HJJG1-1PXJ01L5</t>
  </si>
  <si>
    <t>HJJG1-1PXJ07F6</t>
  </si>
  <si>
    <t>zxJG1-1PXJ04C13/14</t>
  </si>
  <si>
    <t>HJJG1-1PXJ01I1/2</t>
  </si>
  <si>
    <t>zxJG1-1PXJ04C15/16</t>
  </si>
  <si>
    <t>HJJG1-1PXJ01F7/8</t>
  </si>
  <si>
    <t xml:space="preserve">   </t>
  </si>
  <si>
    <t>管理地址</t>
  </si>
  <si>
    <t>交换机名字</t>
  </si>
  <si>
    <t>MAC</t>
  </si>
  <si>
    <t>SN</t>
  </si>
  <si>
    <t>型号</t>
  </si>
  <si>
    <t>vlan</t>
  </si>
  <si>
    <t>10.96.192.146 255.255.255.128</t>
  </si>
  <si>
    <t>glfsw02</t>
  </si>
  <si>
    <t>10.96.192.148 255.255.255.128</t>
  </si>
  <si>
    <t>shitangchongzhishi</t>
  </si>
  <si>
    <t>10.96.192.142 255.255.255.128</t>
  </si>
  <si>
    <t>zs2haojikongshi</t>
  </si>
  <si>
    <t xml:space="preserve"> BC:16:65:BD:48:00</t>
  </si>
  <si>
    <t xml:space="preserve"> FDO1714R1BX</t>
  </si>
  <si>
    <t>10.96.192.143 255.255.255.128</t>
  </si>
  <si>
    <t>ZS1haojikonshi</t>
  </si>
  <si>
    <t>10.96.192.149 255.255.255.128</t>
  </si>
  <si>
    <t>配电室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</si>
</sst>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8" borderId="6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12" borderId="10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0" fillId="0" borderId="1" xfId="0" applyFill="1" applyBorder="1"/>
    <xf numFmtId="0" fontId="6" fillId="0" borderId="1" xfId="0" applyFont="1" applyFill="1" applyBorder="1"/>
    <xf numFmtId="0" fontId="7" fillId="0" borderId="1" xfId="0" applyFont="1" applyBorder="1"/>
    <xf numFmtId="0" fontId="7" fillId="0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2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10" fillId="2" borderId="1" xfId="0" applyFont="1" applyFill="1" applyBorder="1"/>
    <xf numFmtId="0" fontId="10" fillId="0" borderId="1" xfId="0" applyFont="1" applyFill="1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10" fillId="3" borderId="1" xfId="0" applyFont="1" applyFill="1" applyBorder="1"/>
    <xf numFmtId="0" fontId="8" fillId="0" borderId="1" xfId="0" applyFont="1" applyFill="1" applyBorder="1"/>
    <xf numFmtId="0" fontId="0" fillId="0" borderId="2" xfId="0" applyBorder="1" applyAlignment="1">
      <alignment vertical="center"/>
    </xf>
    <xf numFmtId="0" fontId="0" fillId="5" borderId="1" xfId="0" applyFill="1" applyBorder="1"/>
    <xf numFmtId="0" fontId="8" fillId="5" borderId="1" xfId="0" applyFont="1" applyFill="1" applyBorder="1"/>
    <xf numFmtId="0" fontId="0" fillId="4" borderId="1" xfId="0" applyFill="1" applyBorder="1"/>
    <xf numFmtId="0" fontId="2" fillId="0" borderId="1" xfId="0" applyFont="1" applyFill="1" applyBorder="1"/>
    <xf numFmtId="0" fontId="0" fillId="3" borderId="3" xfId="0" applyFill="1" applyBorder="1"/>
    <xf numFmtId="0" fontId="0" fillId="4" borderId="1" xfId="0" applyFill="1" applyBorder="1" applyAlignment="1">
      <alignment horizontal="center"/>
    </xf>
    <xf numFmtId="0" fontId="0" fillId="0" borderId="3" xfId="0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opLeftCell="A4" workbookViewId="0">
      <selection activeCell="C10" sqref="C10"/>
    </sheetView>
  </sheetViews>
  <sheetFormatPr defaultColWidth="9" defaultRowHeight="13.5" outlineLevelRow="4" outlineLevelCol="7"/>
  <cols>
    <col min="1" max="1" width="19.375" customWidth="1"/>
    <col min="2" max="2" width="11.625" customWidth="1"/>
    <col min="3" max="3" width="10.375" customWidth="1"/>
    <col min="5" max="5" width="18.875" customWidth="1"/>
    <col min="6" max="6" width="19.75" customWidth="1"/>
    <col min="7" max="7" width="19.625" customWidth="1"/>
    <col min="8" max="8" width="19" customWidth="1"/>
  </cols>
  <sheetData>
    <row r="1" spans="1:8">
      <c r="A1" s="41" t="s">
        <v>0</v>
      </c>
      <c r="B1" s="41" t="s">
        <v>1</v>
      </c>
      <c r="C1" s="41" t="s">
        <v>2</v>
      </c>
      <c r="D1" s="41" t="s">
        <v>3</v>
      </c>
      <c r="E1" s="41" t="s">
        <v>3</v>
      </c>
      <c r="F1" s="41" t="s">
        <v>3</v>
      </c>
      <c r="G1" s="41" t="s">
        <v>3</v>
      </c>
      <c r="H1" s="4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8">
      <c r="A3" t="s">
        <v>12</v>
      </c>
      <c r="B3" t="s">
        <v>13</v>
      </c>
      <c r="C3" t="s">
        <v>6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spans="1:8">
      <c r="A4" t="s">
        <v>19</v>
      </c>
      <c r="B4" t="s">
        <v>13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</row>
    <row r="5" spans="1:8">
      <c r="A5" t="s">
        <v>19</v>
      </c>
      <c r="B5" t="s">
        <v>13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60"/>
  <sheetViews>
    <sheetView tabSelected="1" workbookViewId="0">
      <pane ySplit="1" topLeftCell="A20" activePane="bottomLeft" state="frozen"/>
      <selection/>
      <selection pane="bottomLeft" activeCell="N75" sqref="N75:AB75"/>
    </sheetView>
  </sheetViews>
  <sheetFormatPr defaultColWidth="9" defaultRowHeight="13.5"/>
  <cols>
    <col min="1" max="1" width="15" customWidth="1"/>
    <col min="2" max="2" width="9.75" customWidth="1"/>
    <col min="3" max="3" width="13.25" customWidth="1"/>
    <col min="4" max="5" width="19.25" customWidth="1"/>
    <col min="6" max="6" width="18.75" customWidth="1"/>
    <col min="7" max="7" width="16.375" customWidth="1"/>
    <col min="8" max="8" width="20.875" customWidth="1"/>
    <col min="9" max="9" width="17.625" customWidth="1"/>
    <col min="10" max="10" width="16" customWidth="1"/>
    <col min="11" max="11" width="23.125" customWidth="1"/>
    <col min="12" max="12" width="14.125" customWidth="1"/>
    <col min="14" max="14" width="27.5" customWidth="1"/>
    <col min="15" max="16" width="20.5" customWidth="1"/>
    <col min="17" max="18" width="22.75" customWidth="1"/>
    <col min="19" max="20" width="23.875" customWidth="1"/>
    <col min="21" max="26" width="22.75" customWidth="1"/>
    <col min="27" max="28" width="27.625" customWidth="1"/>
    <col min="29" max="29" width="22.75" customWidth="1"/>
    <col min="30" max="30" width="2.75" customWidth="1"/>
  </cols>
  <sheetData>
    <row r="1" spans="1:12">
      <c r="A1" s="7" t="s">
        <v>32</v>
      </c>
      <c r="B1" s="7" t="s">
        <v>1</v>
      </c>
      <c r="C1" s="7" t="s">
        <v>2</v>
      </c>
      <c r="D1" s="7" t="s">
        <v>3</v>
      </c>
      <c r="E1" s="7" t="s">
        <v>3</v>
      </c>
      <c r="F1" s="7" t="s">
        <v>3</v>
      </c>
      <c r="G1" s="7" t="s">
        <v>3</v>
      </c>
      <c r="H1" s="7" t="s">
        <v>3</v>
      </c>
      <c r="I1" s="7"/>
      <c r="J1" s="7" t="s">
        <v>3</v>
      </c>
      <c r="K1" s="8" t="s">
        <v>3</v>
      </c>
      <c r="L1" s="8" t="s">
        <v>3</v>
      </c>
    </row>
    <row r="2" spans="1:12">
      <c r="A2" s="8" t="s">
        <v>33</v>
      </c>
      <c r="B2" s="8" t="s">
        <v>34</v>
      </c>
      <c r="C2" s="9" t="s">
        <v>35</v>
      </c>
      <c r="D2" s="8" t="s">
        <v>36</v>
      </c>
      <c r="E2" s="8"/>
      <c r="F2" s="8"/>
      <c r="G2" s="9"/>
      <c r="H2" s="9"/>
      <c r="I2" s="9"/>
      <c r="J2" s="9"/>
      <c r="K2" s="8"/>
      <c r="L2" s="8"/>
    </row>
    <row r="3" spans="1:12">
      <c r="A3" s="8" t="s">
        <v>37</v>
      </c>
      <c r="B3" s="8" t="s">
        <v>34</v>
      </c>
      <c r="C3" s="9" t="s">
        <v>35</v>
      </c>
      <c r="D3" s="8" t="s">
        <v>38</v>
      </c>
      <c r="E3" s="8"/>
      <c r="F3" s="8"/>
      <c r="G3" s="9"/>
      <c r="H3" s="9"/>
      <c r="I3" s="9"/>
      <c r="J3" s="9"/>
      <c r="K3" s="8"/>
      <c r="L3" s="8"/>
    </row>
    <row r="4" spans="1:12">
      <c r="A4" s="8" t="s">
        <v>39</v>
      </c>
      <c r="B4" s="8" t="s">
        <v>40</v>
      </c>
      <c r="C4" s="9" t="s">
        <v>35</v>
      </c>
      <c r="D4" s="8" t="s">
        <v>41</v>
      </c>
      <c r="E4" s="8"/>
      <c r="F4" s="8"/>
      <c r="G4" s="9"/>
      <c r="H4" s="9"/>
      <c r="I4" s="9"/>
      <c r="J4" s="9"/>
      <c r="K4" s="8"/>
      <c r="L4" s="8"/>
    </row>
    <row r="5" spans="1:12">
      <c r="A5" s="8" t="s">
        <v>42</v>
      </c>
      <c r="B5" s="8" t="s">
        <v>34</v>
      </c>
      <c r="C5" s="9" t="s">
        <v>35</v>
      </c>
      <c r="D5" s="8" t="s">
        <v>43</v>
      </c>
      <c r="E5" s="8"/>
      <c r="F5" s="8"/>
      <c r="G5" s="9"/>
      <c r="H5" s="9"/>
      <c r="I5" s="9"/>
      <c r="J5" s="9"/>
      <c r="K5" s="8"/>
      <c r="L5" s="8"/>
    </row>
    <row r="6" spans="1:12">
      <c r="A6" s="8" t="s">
        <v>44</v>
      </c>
      <c r="B6" s="8" t="s">
        <v>34</v>
      </c>
      <c r="C6" s="9" t="s">
        <v>35</v>
      </c>
      <c r="D6" s="8" t="s">
        <v>45</v>
      </c>
      <c r="E6" s="8"/>
      <c r="F6" s="8"/>
      <c r="G6" s="9"/>
      <c r="H6" s="9"/>
      <c r="I6" s="9"/>
      <c r="J6" s="9"/>
      <c r="K6" s="8"/>
      <c r="L6" s="8"/>
    </row>
    <row r="7" spans="1:12">
      <c r="A7" s="8" t="s">
        <v>46</v>
      </c>
      <c r="B7" s="8"/>
      <c r="C7" s="9"/>
      <c r="D7" s="8" t="s">
        <v>47</v>
      </c>
      <c r="E7" s="8"/>
      <c r="F7" s="8"/>
      <c r="G7" s="9"/>
      <c r="H7" s="9"/>
      <c r="I7" s="9"/>
      <c r="J7" s="9"/>
      <c r="K7" s="8"/>
      <c r="L7" s="8"/>
    </row>
    <row r="8" spans="1:12">
      <c r="A8" s="8" t="s">
        <v>48</v>
      </c>
      <c r="B8" s="8" t="s">
        <v>34</v>
      </c>
      <c r="C8" s="9" t="s">
        <v>35</v>
      </c>
      <c r="D8" s="8" t="s">
        <v>49</v>
      </c>
      <c r="E8" s="8"/>
      <c r="F8" s="8"/>
      <c r="G8" s="9"/>
      <c r="H8" s="9"/>
      <c r="I8" s="9"/>
      <c r="J8" s="9"/>
      <c r="K8" s="8"/>
      <c r="L8" s="8"/>
    </row>
    <row r="9" spans="1:12">
      <c r="A9" s="8" t="s">
        <v>50</v>
      </c>
      <c r="B9" s="8" t="s">
        <v>51</v>
      </c>
      <c r="C9" s="9" t="s">
        <v>35</v>
      </c>
      <c r="D9" s="8" t="s">
        <v>52</v>
      </c>
      <c r="E9" s="8"/>
      <c r="F9" s="8"/>
      <c r="G9" s="9"/>
      <c r="H9" s="9"/>
      <c r="I9" s="9"/>
      <c r="J9" s="9"/>
      <c r="K9" s="8"/>
      <c r="L9" s="8"/>
    </row>
    <row r="10" spans="1:12">
      <c r="A10" s="10" t="s">
        <v>53</v>
      </c>
      <c r="B10" s="10" t="s">
        <v>34</v>
      </c>
      <c r="C10" s="9" t="s">
        <v>54</v>
      </c>
      <c r="D10" s="8" t="s">
        <v>55</v>
      </c>
      <c r="E10" s="8" t="s">
        <v>56</v>
      </c>
      <c r="F10" s="8" t="s">
        <v>57</v>
      </c>
      <c r="G10" s="8" t="s">
        <v>58</v>
      </c>
      <c r="H10" s="8" t="s">
        <v>59</v>
      </c>
      <c r="I10" s="8"/>
      <c r="J10" s="8" t="s">
        <v>60</v>
      </c>
      <c r="K10" s="8" t="s">
        <v>61</v>
      </c>
      <c r="L10" s="9" t="s">
        <v>62</v>
      </c>
    </row>
    <row r="11" spans="1:12">
      <c r="A11" s="10"/>
      <c r="B11" s="10"/>
      <c r="C11" s="9" t="s">
        <v>63</v>
      </c>
      <c r="D11" s="8" t="s">
        <v>64</v>
      </c>
      <c r="E11" s="8" t="s">
        <v>65</v>
      </c>
      <c r="F11" s="8" t="s">
        <v>66</v>
      </c>
      <c r="G11" s="8" t="s">
        <v>67</v>
      </c>
      <c r="H11" s="8" t="s">
        <v>68</v>
      </c>
      <c r="I11" s="8"/>
      <c r="J11" s="8" t="s">
        <v>69</v>
      </c>
      <c r="K11" s="8"/>
      <c r="L11" s="9" t="s">
        <v>70</v>
      </c>
    </row>
    <row r="12" spans="1:12">
      <c r="A12" s="10"/>
      <c r="B12" s="10"/>
      <c r="C12" s="9" t="s">
        <v>71</v>
      </c>
      <c r="D12" s="8" t="s">
        <v>72</v>
      </c>
      <c r="E12" s="8" t="s">
        <v>73</v>
      </c>
      <c r="F12" s="8" t="s">
        <v>74</v>
      </c>
      <c r="G12" s="8" t="s">
        <v>75</v>
      </c>
      <c r="H12" s="8" t="s">
        <v>76</v>
      </c>
      <c r="I12" s="8"/>
      <c r="J12" s="8" t="s">
        <v>77</v>
      </c>
      <c r="K12" s="8"/>
      <c r="L12" s="9" t="s">
        <v>78</v>
      </c>
    </row>
    <row r="13" spans="1:12">
      <c r="A13" s="10"/>
      <c r="B13" s="10"/>
      <c r="C13" s="9" t="s">
        <v>79</v>
      </c>
      <c r="D13" s="8" t="s">
        <v>80</v>
      </c>
      <c r="E13" s="8" t="s">
        <v>81</v>
      </c>
      <c r="F13" s="8" t="s">
        <v>82</v>
      </c>
      <c r="G13" s="8" t="s">
        <v>83</v>
      </c>
      <c r="H13" s="8" t="s">
        <v>84</v>
      </c>
      <c r="I13" s="8"/>
      <c r="J13" s="8" t="s">
        <v>85</v>
      </c>
      <c r="K13" s="8"/>
      <c r="L13" s="9" t="s">
        <v>86</v>
      </c>
    </row>
    <row r="14" spans="1:12">
      <c r="A14" s="10"/>
      <c r="B14" s="10"/>
      <c r="C14" s="9" t="s">
        <v>87</v>
      </c>
      <c r="D14" s="11" t="s">
        <v>88</v>
      </c>
      <c r="E14" s="11" t="s">
        <v>89</v>
      </c>
      <c r="F14" s="8" t="s">
        <v>90</v>
      </c>
      <c r="G14" s="11" t="s">
        <v>91</v>
      </c>
      <c r="H14" s="11" t="s">
        <v>92</v>
      </c>
      <c r="I14" s="8"/>
      <c r="J14" s="8" t="s">
        <v>93</v>
      </c>
      <c r="K14" s="8"/>
      <c r="L14" s="9" t="s">
        <v>94</v>
      </c>
    </row>
    <row r="15" spans="1:12">
      <c r="A15" s="10"/>
      <c r="B15" s="10"/>
      <c r="C15" s="9" t="s">
        <v>95</v>
      </c>
      <c r="D15" s="8" t="s">
        <v>96</v>
      </c>
      <c r="E15" s="8" t="s">
        <v>97</v>
      </c>
      <c r="F15" s="8" t="s">
        <v>98</v>
      </c>
      <c r="G15" s="8" t="s">
        <v>99</v>
      </c>
      <c r="H15" s="8" t="s">
        <v>100</v>
      </c>
      <c r="I15" s="8"/>
      <c r="J15" s="8" t="s">
        <v>101</v>
      </c>
      <c r="K15" s="8"/>
      <c r="L15" s="9" t="s">
        <v>102</v>
      </c>
    </row>
    <row r="16" spans="1:12">
      <c r="A16" s="10"/>
      <c r="B16" s="10"/>
      <c r="C16" s="8" t="s">
        <v>103</v>
      </c>
      <c r="D16" s="8"/>
      <c r="E16" s="8"/>
      <c r="F16" s="8"/>
      <c r="G16" s="8"/>
      <c r="H16" s="8"/>
      <c r="I16" s="8"/>
      <c r="J16" s="8"/>
      <c r="K16" s="8" t="s">
        <v>104</v>
      </c>
      <c r="L16" s="8" t="s">
        <v>105</v>
      </c>
    </row>
    <row r="17" spans="1:12">
      <c r="A17" s="10"/>
      <c r="B17" s="10"/>
      <c r="C17" s="8" t="s">
        <v>106</v>
      </c>
      <c r="D17" s="8"/>
      <c r="E17" s="8"/>
      <c r="F17" s="8"/>
      <c r="G17" s="8"/>
      <c r="H17" s="8"/>
      <c r="I17" s="8"/>
      <c r="J17" s="8"/>
      <c r="K17" s="8" t="s">
        <v>107</v>
      </c>
      <c r="L17" s="8" t="s">
        <v>108</v>
      </c>
    </row>
    <row r="18" spans="1:12">
      <c r="A18" s="10"/>
      <c r="B18" s="10"/>
      <c r="C18" s="8" t="s">
        <v>109</v>
      </c>
      <c r="D18" s="8" t="s">
        <v>110</v>
      </c>
      <c r="E18" s="8" t="s">
        <v>111</v>
      </c>
      <c r="F18" s="8" t="s">
        <v>112</v>
      </c>
      <c r="G18" s="8" t="s">
        <v>113</v>
      </c>
      <c r="H18" s="8"/>
      <c r="I18" s="8"/>
      <c r="J18" s="8"/>
      <c r="K18" s="8" t="s">
        <v>114</v>
      </c>
      <c r="L18" s="8" t="s">
        <v>115</v>
      </c>
    </row>
    <row r="19" spans="1:12">
      <c r="A19" s="10"/>
      <c r="B19" s="10"/>
      <c r="C19" s="8" t="s">
        <v>116</v>
      </c>
      <c r="D19" s="8" t="s">
        <v>117</v>
      </c>
      <c r="E19" s="8" t="s">
        <v>118</v>
      </c>
      <c r="F19" s="8" t="s">
        <v>119</v>
      </c>
      <c r="G19" s="8" t="s">
        <v>120</v>
      </c>
      <c r="H19" s="8"/>
      <c r="I19" s="8"/>
      <c r="J19" s="8"/>
      <c r="K19" s="8" t="s">
        <v>121</v>
      </c>
      <c r="L19" s="8" t="s">
        <v>122</v>
      </c>
    </row>
    <row r="20" spans="1:12">
      <c r="A20" s="10"/>
      <c r="B20" s="10"/>
      <c r="C20" s="8" t="s">
        <v>123</v>
      </c>
      <c r="D20" s="8" t="s">
        <v>124</v>
      </c>
      <c r="E20" s="8" t="s">
        <v>125</v>
      </c>
      <c r="F20" s="8" t="s">
        <v>126</v>
      </c>
      <c r="G20" s="8" t="s">
        <v>127</v>
      </c>
      <c r="H20" s="8"/>
      <c r="I20" s="8"/>
      <c r="J20" s="8"/>
      <c r="K20" s="8" t="s">
        <v>128</v>
      </c>
      <c r="L20" s="8" t="s">
        <v>129</v>
      </c>
    </row>
    <row r="21" spans="1:12">
      <c r="A21" s="10"/>
      <c r="B21" s="10"/>
      <c r="C21" s="8" t="s">
        <v>130</v>
      </c>
      <c r="D21" s="8" t="s">
        <v>131</v>
      </c>
      <c r="E21" s="8" t="s">
        <v>132</v>
      </c>
      <c r="F21" s="8" t="s">
        <v>133</v>
      </c>
      <c r="G21" s="8" t="s">
        <v>134</v>
      </c>
      <c r="H21" s="11" t="s">
        <v>135</v>
      </c>
      <c r="I21" s="11" t="s">
        <v>136</v>
      </c>
      <c r="J21" s="8"/>
      <c r="K21" s="8" t="s">
        <v>137</v>
      </c>
      <c r="L21" s="8">
        <v>9</v>
      </c>
    </row>
    <row r="22" spans="1:12">
      <c r="A22" s="8"/>
      <c r="B22" s="8"/>
      <c r="C22" s="9" t="s">
        <v>138</v>
      </c>
      <c r="D22" s="8" t="s">
        <v>139</v>
      </c>
      <c r="E22" s="8" t="s">
        <v>139</v>
      </c>
      <c r="F22" s="8" t="s">
        <v>140</v>
      </c>
      <c r="G22" s="8" t="s">
        <v>141</v>
      </c>
      <c r="H22" s="9"/>
      <c r="I22" s="9"/>
      <c r="J22" s="9"/>
      <c r="K22" s="8" t="s">
        <v>142</v>
      </c>
      <c r="L22" s="8">
        <v>1</v>
      </c>
    </row>
    <row r="23" spans="1:12">
      <c r="A23" s="8"/>
      <c r="B23" s="8"/>
      <c r="C23" s="9" t="s">
        <v>143</v>
      </c>
      <c r="D23" s="8" t="s">
        <v>144</v>
      </c>
      <c r="E23" s="8" t="s">
        <v>144</v>
      </c>
      <c r="F23" s="8" t="s">
        <v>145</v>
      </c>
      <c r="G23" s="8" t="s">
        <v>146</v>
      </c>
      <c r="H23" s="9"/>
      <c r="I23" s="9"/>
      <c r="J23" s="9"/>
      <c r="K23" s="8" t="s">
        <v>147</v>
      </c>
      <c r="L23" s="8">
        <v>1</v>
      </c>
    </row>
    <row r="24" spans="1:12">
      <c r="A24" s="8"/>
      <c r="B24" s="8"/>
      <c r="C24" s="9" t="s">
        <v>148</v>
      </c>
      <c r="D24" s="8" t="s">
        <v>149</v>
      </c>
      <c r="E24" s="8" t="s">
        <v>149</v>
      </c>
      <c r="F24" s="8" t="s">
        <v>150</v>
      </c>
      <c r="G24" s="8" t="s">
        <v>151</v>
      </c>
      <c r="H24" s="9"/>
      <c r="I24" s="9"/>
      <c r="J24" s="9"/>
      <c r="K24" s="8" t="s">
        <v>152</v>
      </c>
      <c r="L24" s="8">
        <v>2</v>
      </c>
    </row>
    <row r="25" spans="1:12">
      <c r="A25" s="8" t="s">
        <v>153</v>
      </c>
      <c r="B25" s="8" t="s">
        <v>34</v>
      </c>
      <c r="C25" s="9" t="s">
        <v>154</v>
      </c>
      <c r="D25" s="8" t="s">
        <v>155</v>
      </c>
      <c r="E25" s="9" t="s">
        <v>156</v>
      </c>
      <c r="F25" s="9" t="s">
        <v>157</v>
      </c>
      <c r="G25" s="9"/>
      <c r="H25" s="9"/>
      <c r="I25" s="9"/>
      <c r="J25" s="9"/>
      <c r="K25" s="8"/>
      <c r="L25" s="8"/>
    </row>
    <row r="26" spans="1:12">
      <c r="A26" s="8"/>
      <c r="B26" s="8"/>
      <c r="C26" s="9" t="s">
        <v>158</v>
      </c>
      <c r="D26" s="8" t="s">
        <v>159</v>
      </c>
      <c r="E26" s="9" t="s">
        <v>160</v>
      </c>
      <c r="F26" s="9" t="s">
        <v>161</v>
      </c>
      <c r="G26" s="9" t="s">
        <v>162</v>
      </c>
      <c r="H26" s="8" t="s">
        <v>163</v>
      </c>
      <c r="I26" s="8" t="s">
        <v>164</v>
      </c>
      <c r="J26" s="9"/>
      <c r="K26" s="8"/>
      <c r="L26" s="8"/>
    </row>
    <row r="27" spans="1:12">
      <c r="A27" s="8" t="s">
        <v>165</v>
      </c>
      <c r="B27" s="8" t="s">
        <v>34</v>
      </c>
      <c r="C27" s="9" t="s">
        <v>154</v>
      </c>
      <c r="D27" s="8" t="s">
        <v>166</v>
      </c>
      <c r="E27" s="9" t="s">
        <v>167</v>
      </c>
      <c r="F27" s="9" t="s">
        <v>168</v>
      </c>
      <c r="G27" s="9" t="s">
        <v>169</v>
      </c>
      <c r="H27" s="9"/>
      <c r="I27" s="9"/>
      <c r="J27" s="9"/>
      <c r="K27" s="8"/>
      <c r="L27" s="8"/>
    </row>
    <row r="28" spans="1:12">
      <c r="A28" s="8"/>
      <c r="B28" s="8"/>
      <c r="C28" s="9" t="s">
        <v>158</v>
      </c>
      <c r="D28" s="8" t="s">
        <v>159</v>
      </c>
      <c r="E28" s="9" t="s">
        <v>170</v>
      </c>
      <c r="F28" s="9" t="s">
        <v>171</v>
      </c>
      <c r="G28" s="9" t="s">
        <v>172</v>
      </c>
      <c r="H28" s="9"/>
      <c r="I28" s="9"/>
      <c r="J28" s="9"/>
      <c r="K28" s="8"/>
      <c r="L28" s="8"/>
    </row>
    <row r="29" spans="1:12">
      <c r="A29" s="8" t="s">
        <v>173</v>
      </c>
      <c r="B29" s="8" t="s">
        <v>174</v>
      </c>
      <c r="C29" s="8" t="s">
        <v>175</v>
      </c>
      <c r="D29" s="8" t="s">
        <v>176</v>
      </c>
      <c r="E29" s="8" t="s">
        <v>177</v>
      </c>
      <c r="F29" s="8" t="s">
        <v>178</v>
      </c>
      <c r="G29" s="8"/>
      <c r="H29" s="8"/>
      <c r="I29" s="8"/>
      <c r="J29" s="8"/>
      <c r="K29" s="8"/>
      <c r="L29" s="8"/>
    </row>
    <row r="30" spans="1:12">
      <c r="A30" s="12"/>
      <c r="B30" s="12"/>
      <c r="C30" s="13"/>
      <c r="D30" s="12"/>
      <c r="E30" s="13"/>
      <c r="F30" s="13"/>
      <c r="G30" s="13"/>
      <c r="H30" s="13"/>
      <c r="I30" s="13"/>
      <c r="J30" s="13"/>
      <c r="K30" s="12"/>
      <c r="L30" s="12"/>
    </row>
    <row r="31" spans="1:12">
      <c r="A31" s="12" t="s">
        <v>179</v>
      </c>
      <c r="B31" s="12" t="s">
        <v>180</v>
      </c>
      <c r="C31" s="13" t="s">
        <v>181</v>
      </c>
      <c r="D31" s="12" t="s">
        <v>182</v>
      </c>
      <c r="E31" s="13" t="s">
        <v>183</v>
      </c>
      <c r="F31" s="13" t="s">
        <v>184</v>
      </c>
      <c r="G31" s="13"/>
      <c r="H31" s="13"/>
      <c r="I31" s="13"/>
      <c r="J31" s="12" t="s">
        <v>185</v>
      </c>
      <c r="K31" s="20" t="s">
        <v>186</v>
      </c>
      <c r="L31" s="12" t="s">
        <v>187</v>
      </c>
    </row>
    <row r="32" spans="1:12">
      <c r="A32" s="12"/>
      <c r="B32" s="12"/>
      <c r="C32" s="13" t="s">
        <v>188</v>
      </c>
      <c r="D32" s="12" t="s">
        <v>189</v>
      </c>
      <c r="E32" s="13" t="s">
        <v>190</v>
      </c>
      <c r="F32" s="13" t="s">
        <v>191</v>
      </c>
      <c r="G32" s="13"/>
      <c r="H32" s="13"/>
      <c r="I32" s="13"/>
      <c r="J32" s="12" t="s">
        <v>192</v>
      </c>
      <c r="K32" s="12"/>
      <c r="L32" s="12" t="s">
        <v>193</v>
      </c>
    </row>
    <row r="33" spans="1:12">
      <c r="A33" s="12"/>
      <c r="B33" s="12"/>
      <c r="C33" s="13" t="s">
        <v>194</v>
      </c>
      <c r="D33" s="12" t="s">
        <v>195</v>
      </c>
      <c r="E33" s="13" t="s">
        <v>196</v>
      </c>
      <c r="F33" s="13" t="s">
        <v>197</v>
      </c>
      <c r="G33" s="13"/>
      <c r="H33" s="13"/>
      <c r="I33" s="13"/>
      <c r="J33" s="12" t="s">
        <v>198</v>
      </c>
      <c r="K33" s="12"/>
      <c r="L33" s="12" t="s">
        <v>199</v>
      </c>
    </row>
    <row r="34" spans="1:12">
      <c r="A34" s="12"/>
      <c r="B34" s="12"/>
      <c r="C34" s="13" t="s">
        <v>200</v>
      </c>
      <c r="D34" s="12" t="s">
        <v>201</v>
      </c>
      <c r="E34" s="13" t="s">
        <v>202</v>
      </c>
      <c r="F34" s="13" t="s">
        <v>203</v>
      </c>
      <c r="G34" s="13"/>
      <c r="H34" s="13"/>
      <c r="I34" s="13"/>
      <c r="J34" s="12" t="s">
        <v>204</v>
      </c>
      <c r="K34" s="12"/>
      <c r="L34" s="12" t="s">
        <v>205</v>
      </c>
    </row>
    <row r="35" spans="1:12">
      <c r="A35" s="12" t="s">
        <v>206</v>
      </c>
      <c r="B35" s="12"/>
      <c r="C35" s="14" t="s">
        <v>207</v>
      </c>
      <c r="D35" s="15" t="s">
        <v>208</v>
      </c>
      <c r="E35" s="16" t="s">
        <v>209</v>
      </c>
      <c r="F35" s="16" t="s">
        <v>210</v>
      </c>
      <c r="G35" s="16"/>
      <c r="H35" s="13"/>
      <c r="I35" s="13"/>
      <c r="J35" s="13"/>
      <c r="K35" s="12"/>
      <c r="L35" s="12"/>
    </row>
    <row r="36" spans="1:12">
      <c r="A36" s="12"/>
      <c r="B36" s="12"/>
      <c r="C36" s="16"/>
      <c r="D36" s="15" t="s">
        <v>211</v>
      </c>
      <c r="E36" s="16"/>
      <c r="F36" s="16"/>
      <c r="G36" s="16"/>
      <c r="H36" s="13"/>
      <c r="I36" s="13"/>
      <c r="J36" s="13"/>
      <c r="K36" s="12"/>
      <c r="L36" s="12"/>
    </row>
    <row r="37" spans="1:12">
      <c r="A37" s="12"/>
      <c r="B37" s="12"/>
      <c r="C37" s="16" t="s">
        <v>212</v>
      </c>
      <c r="D37" s="15" t="s">
        <v>213</v>
      </c>
      <c r="E37" s="16" t="s">
        <v>214</v>
      </c>
      <c r="F37" s="16" t="s">
        <v>215</v>
      </c>
      <c r="G37" s="16"/>
      <c r="H37" s="13"/>
      <c r="I37" s="13"/>
      <c r="J37" s="13"/>
      <c r="K37" s="12"/>
      <c r="L37" s="12"/>
    </row>
    <row r="38" spans="1:12">
      <c r="A38" s="12"/>
      <c r="B38" s="12"/>
      <c r="C38" s="12" t="s">
        <v>216</v>
      </c>
      <c r="D38" s="12" t="s">
        <v>208</v>
      </c>
      <c r="E38" s="12" t="s">
        <v>209</v>
      </c>
      <c r="F38" s="12" t="s">
        <v>217</v>
      </c>
      <c r="G38" s="12"/>
      <c r="H38" s="12" t="s">
        <v>218</v>
      </c>
      <c r="I38" s="12" t="s">
        <v>216</v>
      </c>
      <c r="J38" s="13"/>
      <c r="K38" s="12"/>
      <c r="L38" s="12"/>
    </row>
    <row r="39" spans="1:12">
      <c r="A39" s="12"/>
      <c r="B39" s="12"/>
      <c r="C39" s="12"/>
      <c r="D39" s="12" t="s">
        <v>219</v>
      </c>
      <c r="E39" s="12"/>
      <c r="F39" s="12"/>
      <c r="G39" s="12"/>
      <c r="H39" s="12"/>
      <c r="I39" s="12"/>
      <c r="J39" s="13"/>
      <c r="K39" s="12"/>
      <c r="L39" s="12"/>
    </row>
    <row r="40" spans="1:12">
      <c r="A40" s="12"/>
      <c r="B40" s="12"/>
      <c r="C40" s="12" t="s">
        <v>220</v>
      </c>
      <c r="D40" s="12" t="s">
        <v>211</v>
      </c>
      <c r="E40" s="12" t="s">
        <v>214</v>
      </c>
      <c r="F40" s="12" t="s">
        <v>221</v>
      </c>
      <c r="G40" s="12"/>
      <c r="H40" s="12" t="s">
        <v>218</v>
      </c>
      <c r="I40" s="12" t="s">
        <v>220</v>
      </c>
      <c r="J40" s="13"/>
      <c r="K40" s="12"/>
      <c r="L40" s="12"/>
    </row>
    <row r="41" spans="1:12">
      <c r="A41" s="12"/>
      <c r="B41" s="12"/>
      <c r="C41" s="13" t="s">
        <v>115</v>
      </c>
      <c r="D41" s="12" t="s">
        <v>213</v>
      </c>
      <c r="E41" s="12" t="s">
        <v>222</v>
      </c>
      <c r="F41" s="12" t="s">
        <v>223</v>
      </c>
      <c r="G41" s="12" t="s">
        <v>224</v>
      </c>
      <c r="H41" s="12" t="s">
        <v>225</v>
      </c>
      <c r="I41" s="12" t="s">
        <v>226</v>
      </c>
      <c r="J41" s="13" t="s">
        <v>227</v>
      </c>
      <c r="K41" s="12"/>
      <c r="L41" s="12" t="s">
        <v>228</v>
      </c>
    </row>
    <row r="42" spans="1:12">
      <c r="A42" s="12"/>
      <c r="B42" s="12"/>
      <c r="C42" s="13"/>
      <c r="D42" s="12"/>
      <c r="E42" s="13"/>
      <c r="F42" s="13"/>
      <c r="G42" s="13"/>
      <c r="H42" s="13"/>
      <c r="I42" s="13"/>
      <c r="J42" s="13"/>
      <c r="K42" s="12"/>
      <c r="L42" s="12"/>
    </row>
    <row r="43" spans="1:12">
      <c r="A43" s="12"/>
      <c r="B43" s="12"/>
      <c r="C43" s="13"/>
      <c r="D43" s="12"/>
      <c r="E43" s="12"/>
      <c r="F43" s="12"/>
      <c r="G43" s="13"/>
      <c r="H43" s="13"/>
      <c r="I43" s="13"/>
      <c r="J43" s="13"/>
      <c r="K43" s="12"/>
      <c r="L43" s="12"/>
    </row>
    <row r="44" spans="1:12">
      <c r="A44" s="17" t="s">
        <v>229</v>
      </c>
      <c r="B44" s="18" t="s">
        <v>40</v>
      </c>
      <c r="C44" s="13" t="s">
        <v>54</v>
      </c>
      <c r="D44" s="12" t="s">
        <v>230</v>
      </c>
      <c r="E44" s="12" t="s">
        <v>231</v>
      </c>
      <c r="F44" s="13" t="s">
        <v>232</v>
      </c>
      <c r="G44" s="12"/>
      <c r="H44" s="12" t="s">
        <v>233</v>
      </c>
      <c r="I44" s="21" t="s">
        <v>234</v>
      </c>
      <c r="J44" s="22" t="s">
        <v>235</v>
      </c>
      <c r="K44" s="17" t="s">
        <v>236</v>
      </c>
      <c r="L44" s="13" t="s">
        <v>62</v>
      </c>
    </row>
    <row r="45" spans="1:12">
      <c r="A45" s="17"/>
      <c r="B45" s="18"/>
      <c r="C45" s="13" t="s">
        <v>63</v>
      </c>
      <c r="D45" s="12" t="s">
        <v>237</v>
      </c>
      <c r="E45" s="12" t="s">
        <v>238</v>
      </c>
      <c r="F45" s="13" t="s">
        <v>239</v>
      </c>
      <c r="G45" s="12"/>
      <c r="H45" s="12" t="s">
        <v>240</v>
      </c>
      <c r="I45" s="23" t="s">
        <v>241</v>
      </c>
      <c r="J45" s="24" t="s">
        <v>242</v>
      </c>
      <c r="K45" s="17"/>
      <c r="L45" s="13" t="s">
        <v>70</v>
      </c>
    </row>
    <row r="46" spans="1:12">
      <c r="A46" s="17"/>
      <c r="B46" s="18"/>
      <c r="C46" s="13" t="s">
        <v>71</v>
      </c>
      <c r="D46" s="12" t="s">
        <v>243</v>
      </c>
      <c r="E46" s="12" t="s">
        <v>244</v>
      </c>
      <c r="F46" s="13" t="s">
        <v>245</v>
      </c>
      <c r="G46" s="12"/>
      <c r="H46" s="12" t="s">
        <v>246</v>
      </c>
      <c r="I46" s="21" t="s">
        <v>247</v>
      </c>
      <c r="J46" s="22" t="s">
        <v>248</v>
      </c>
      <c r="K46" s="17"/>
      <c r="L46" s="13" t="s">
        <v>78</v>
      </c>
    </row>
    <row r="47" spans="1:12">
      <c r="A47" s="17"/>
      <c r="B47" s="18"/>
      <c r="C47" s="13" t="s">
        <v>79</v>
      </c>
      <c r="D47" s="12" t="s">
        <v>249</v>
      </c>
      <c r="E47" s="12" t="s">
        <v>250</v>
      </c>
      <c r="F47" s="13" t="s">
        <v>251</v>
      </c>
      <c r="G47" s="12"/>
      <c r="H47" s="12" t="s">
        <v>252</v>
      </c>
      <c r="I47" s="12" t="s">
        <v>253</v>
      </c>
      <c r="J47" s="12" t="s">
        <v>254</v>
      </c>
      <c r="K47" s="17"/>
      <c r="L47" s="13" t="s">
        <v>86</v>
      </c>
    </row>
    <row r="48" spans="1:12">
      <c r="A48" s="17"/>
      <c r="B48" s="18"/>
      <c r="C48" s="13" t="s">
        <v>87</v>
      </c>
      <c r="D48" s="12" t="s">
        <v>255</v>
      </c>
      <c r="E48" s="12" t="s">
        <v>256</v>
      </c>
      <c r="F48" s="13" t="s">
        <v>257</v>
      </c>
      <c r="G48" s="12"/>
      <c r="H48" s="12" t="s">
        <v>258</v>
      </c>
      <c r="I48" s="12" t="s">
        <v>259</v>
      </c>
      <c r="J48" s="12" t="s">
        <v>260</v>
      </c>
      <c r="K48" s="17"/>
      <c r="L48" s="13" t="s">
        <v>94</v>
      </c>
    </row>
    <row r="49" spans="1:12">
      <c r="A49" s="17"/>
      <c r="B49" s="18"/>
      <c r="C49" s="13" t="s">
        <v>95</v>
      </c>
      <c r="D49" s="12" t="s">
        <v>261</v>
      </c>
      <c r="E49" s="12" t="s">
        <v>262</v>
      </c>
      <c r="F49" s="13" t="s">
        <v>263</v>
      </c>
      <c r="G49" s="12"/>
      <c r="H49" s="12" t="s">
        <v>264</v>
      </c>
      <c r="I49" s="12" t="s">
        <v>265</v>
      </c>
      <c r="J49" s="12" t="s">
        <v>266</v>
      </c>
      <c r="K49" s="17"/>
      <c r="L49" s="13" t="s">
        <v>102</v>
      </c>
    </row>
    <row r="50" spans="1:12">
      <c r="A50" s="17"/>
      <c r="B50" s="18"/>
      <c r="C50" s="12" t="s">
        <v>267</v>
      </c>
      <c r="D50" s="12" t="s">
        <v>268</v>
      </c>
      <c r="E50" s="12" t="s">
        <v>269</v>
      </c>
      <c r="F50" s="12" t="s">
        <v>270</v>
      </c>
      <c r="G50" s="12" t="s">
        <v>271</v>
      </c>
      <c r="H50" s="12"/>
      <c r="I50" s="12"/>
      <c r="J50" s="12" t="s">
        <v>272</v>
      </c>
      <c r="K50" s="12" t="s">
        <v>273</v>
      </c>
      <c r="L50" s="12" t="s">
        <v>274</v>
      </c>
    </row>
    <row r="51" spans="1:12">
      <c r="A51" s="17"/>
      <c r="B51" s="18"/>
      <c r="C51" s="12" t="s">
        <v>275</v>
      </c>
      <c r="D51" s="12" t="s">
        <v>276</v>
      </c>
      <c r="E51" s="12" t="s">
        <v>277</v>
      </c>
      <c r="F51" s="12" t="s">
        <v>278</v>
      </c>
      <c r="G51" s="12" t="s">
        <v>279</v>
      </c>
      <c r="H51" s="12"/>
      <c r="I51" s="12"/>
      <c r="J51" s="12" t="s">
        <v>280</v>
      </c>
      <c r="K51" s="12" t="s">
        <v>273</v>
      </c>
      <c r="L51" s="12" t="s">
        <v>274</v>
      </c>
    </row>
    <row r="52" spans="1:12">
      <c r="A52" s="17"/>
      <c r="B52" s="18"/>
      <c r="C52" s="12" t="s">
        <v>281</v>
      </c>
      <c r="D52" s="12" t="s">
        <v>282</v>
      </c>
      <c r="E52" s="12" t="s">
        <v>283</v>
      </c>
      <c r="F52" s="12" t="s">
        <v>284</v>
      </c>
      <c r="G52" s="12" t="s">
        <v>285</v>
      </c>
      <c r="H52" s="12"/>
      <c r="I52" s="12"/>
      <c r="J52" s="12" t="s">
        <v>286</v>
      </c>
      <c r="K52" s="12" t="s">
        <v>287</v>
      </c>
      <c r="L52" s="12" t="s">
        <v>274</v>
      </c>
    </row>
    <row r="53" spans="1:12">
      <c r="A53" s="17"/>
      <c r="B53" s="18"/>
      <c r="C53" s="12" t="s">
        <v>288</v>
      </c>
      <c r="D53" s="12" t="s">
        <v>289</v>
      </c>
      <c r="E53" s="12" t="s">
        <v>290</v>
      </c>
      <c r="F53" s="12" t="s">
        <v>291</v>
      </c>
      <c r="G53" s="12" t="s">
        <v>292</v>
      </c>
      <c r="H53" s="12"/>
      <c r="I53" s="12"/>
      <c r="J53" s="12" t="s">
        <v>293</v>
      </c>
      <c r="K53" s="12" t="s">
        <v>273</v>
      </c>
      <c r="L53" s="12" t="s">
        <v>274</v>
      </c>
    </row>
    <row r="54" s="2" customFormat="1" spans="1:12">
      <c r="A54" s="17"/>
      <c r="B54" s="18"/>
      <c r="C54" s="19" t="s">
        <v>294</v>
      </c>
      <c r="D54" s="19" t="s">
        <v>295</v>
      </c>
      <c r="E54" s="19" t="s">
        <v>296</v>
      </c>
      <c r="F54" s="19" t="s">
        <v>297</v>
      </c>
      <c r="G54" s="19" t="s">
        <v>298</v>
      </c>
      <c r="H54" s="19"/>
      <c r="I54" s="19"/>
      <c r="J54" s="19" t="s">
        <v>299</v>
      </c>
      <c r="K54" s="19" t="s">
        <v>287</v>
      </c>
      <c r="L54" s="19" t="s">
        <v>274</v>
      </c>
    </row>
    <row r="55" s="2" customFormat="1" spans="1:12">
      <c r="A55" s="17"/>
      <c r="B55" s="18"/>
      <c r="C55" s="19" t="s">
        <v>300</v>
      </c>
      <c r="D55" s="19" t="s">
        <v>301</v>
      </c>
      <c r="E55" s="19" t="s">
        <v>302</v>
      </c>
      <c r="F55" s="19" t="s">
        <v>303</v>
      </c>
      <c r="G55" s="19" t="s">
        <v>304</v>
      </c>
      <c r="H55" s="19"/>
      <c r="I55" s="19"/>
      <c r="J55" s="19" t="s">
        <v>305</v>
      </c>
      <c r="K55" s="19" t="s">
        <v>273</v>
      </c>
      <c r="L55" s="19" t="s">
        <v>274</v>
      </c>
    </row>
    <row r="56" s="2" customFormat="1" spans="1:12">
      <c r="A56" s="17"/>
      <c r="B56" s="18"/>
      <c r="C56" s="19" t="s">
        <v>306</v>
      </c>
      <c r="D56" s="19" t="s">
        <v>307</v>
      </c>
      <c r="E56" s="19" t="s">
        <v>308</v>
      </c>
      <c r="F56" s="19" t="s">
        <v>309</v>
      </c>
      <c r="G56" s="19" t="s">
        <v>310</v>
      </c>
      <c r="H56" s="19"/>
      <c r="I56" s="19"/>
      <c r="J56" s="19" t="s">
        <v>311</v>
      </c>
      <c r="K56" s="19" t="s">
        <v>287</v>
      </c>
      <c r="L56" s="19" t="s">
        <v>274</v>
      </c>
    </row>
    <row r="57" s="2" customFormat="1" spans="1:12">
      <c r="A57" s="17"/>
      <c r="B57" s="18"/>
      <c r="C57" s="19" t="s">
        <v>312</v>
      </c>
      <c r="D57" s="19" t="s">
        <v>313</v>
      </c>
      <c r="E57" s="19" t="s">
        <v>314</v>
      </c>
      <c r="F57" s="19" t="s">
        <v>315</v>
      </c>
      <c r="G57" s="19" t="s">
        <v>316</v>
      </c>
      <c r="H57" s="19"/>
      <c r="I57" s="19"/>
      <c r="J57" s="19" t="s">
        <v>317</v>
      </c>
      <c r="K57" s="19" t="s">
        <v>273</v>
      </c>
      <c r="L57" s="19" t="s">
        <v>274</v>
      </c>
    </row>
    <row r="58" s="2" customFormat="1" spans="1:12">
      <c r="A58" s="17"/>
      <c r="B58" s="18"/>
      <c r="C58" s="19" t="s">
        <v>318</v>
      </c>
      <c r="D58" s="19" t="s">
        <v>319</v>
      </c>
      <c r="E58" s="19" t="s">
        <v>320</v>
      </c>
      <c r="F58" s="19" t="s">
        <v>321</v>
      </c>
      <c r="G58" s="19" t="s">
        <v>322</v>
      </c>
      <c r="H58" s="19"/>
      <c r="I58" s="19"/>
      <c r="J58" s="19" t="s">
        <v>323</v>
      </c>
      <c r="K58" s="19" t="s">
        <v>287</v>
      </c>
      <c r="L58" s="19" t="s">
        <v>274</v>
      </c>
    </row>
    <row r="59" s="2" customFormat="1" spans="1:12">
      <c r="A59" s="17"/>
      <c r="B59" s="18"/>
      <c r="C59" s="19" t="s">
        <v>324</v>
      </c>
      <c r="D59" s="19" t="s">
        <v>325</v>
      </c>
      <c r="E59" s="19" t="s">
        <v>326</v>
      </c>
      <c r="F59" s="19" t="s">
        <v>327</v>
      </c>
      <c r="G59" s="19" t="s">
        <v>328</v>
      </c>
      <c r="H59" s="19"/>
      <c r="I59" s="19"/>
      <c r="J59" s="19" t="s">
        <v>329</v>
      </c>
      <c r="K59" s="19" t="s">
        <v>273</v>
      </c>
      <c r="L59" s="19" t="s">
        <v>274</v>
      </c>
    </row>
    <row r="60" s="2" customFormat="1" spans="1:12">
      <c r="A60" s="17"/>
      <c r="B60" s="18"/>
      <c r="C60" s="19" t="s">
        <v>330</v>
      </c>
      <c r="D60" s="19" t="s">
        <v>331</v>
      </c>
      <c r="E60" s="19" t="s">
        <v>332</v>
      </c>
      <c r="F60" s="19" t="s">
        <v>333</v>
      </c>
      <c r="G60" s="19" t="s">
        <v>334</v>
      </c>
      <c r="H60" s="19"/>
      <c r="I60" s="19"/>
      <c r="J60" s="19" t="s">
        <v>335</v>
      </c>
      <c r="K60" s="19" t="s">
        <v>287</v>
      </c>
      <c r="L60" s="19" t="s">
        <v>274</v>
      </c>
    </row>
    <row r="61" s="2" customFormat="1" spans="1:12">
      <c r="A61" s="17"/>
      <c r="B61" s="18"/>
      <c r="C61" s="19" t="s">
        <v>336</v>
      </c>
      <c r="D61" s="19" t="s">
        <v>337</v>
      </c>
      <c r="E61" s="19" t="s">
        <v>338</v>
      </c>
      <c r="F61" s="19" t="s">
        <v>339</v>
      </c>
      <c r="G61" s="19" t="s">
        <v>340</v>
      </c>
      <c r="H61" s="19"/>
      <c r="I61" s="19"/>
      <c r="J61" s="19" t="s">
        <v>341</v>
      </c>
      <c r="K61" s="19" t="s">
        <v>273</v>
      </c>
      <c r="L61" s="19" t="s">
        <v>274</v>
      </c>
    </row>
    <row r="62" s="2" customFormat="1" spans="1:12">
      <c r="A62" s="17"/>
      <c r="B62" s="18"/>
      <c r="C62" s="19" t="s">
        <v>342</v>
      </c>
      <c r="D62" s="19" t="s">
        <v>343</v>
      </c>
      <c r="E62" s="19" t="s">
        <v>344</v>
      </c>
      <c r="F62" s="19" t="s">
        <v>345</v>
      </c>
      <c r="G62" s="19" t="s">
        <v>346</v>
      </c>
      <c r="H62" s="19"/>
      <c r="I62" s="19"/>
      <c r="J62" s="19" t="s">
        <v>347</v>
      </c>
      <c r="K62" s="19" t="s">
        <v>287</v>
      </c>
      <c r="L62" s="19" t="s">
        <v>274</v>
      </c>
    </row>
    <row r="63" s="2" customFormat="1" spans="1:12">
      <c r="A63" s="17"/>
      <c r="B63" s="18"/>
      <c r="C63" s="19" t="s">
        <v>348</v>
      </c>
      <c r="D63" s="19" t="s">
        <v>349</v>
      </c>
      <c r="E63" s="19" t="s">
        <v>350</v>
      </c>
      <c r="F63" s="19" t="s">
        <v>351</v>
      </c>
      <c r="G63" s="19" t="s">
        <v>352</v>
      </c>
      <c r="H63" s="19"/>
      <c r="I63" s="19"/>
      <c r="J63" s="19" t="s">
        <v>353</v>
      </c>
      <c r="K63" s="19" t="s">
        <v>273</v>
      </c>
      <c r="L63" s="19" t="s">
        <v>274</v>
      </c>
    </row>
    <row r="64" s="2" customFormat="1" spans="1:12">
      <c r="A64" s="17"/>
      <c r="B64" s="18"/>
      <c r="C64" s="19" t="s">
        <v>354</v>
      </c>
      <c r="D64" s="19" t="s">
        <v>355</v>
      </c>
      <c r="E64" s="19" t="s">
        <v>356</v>
      </c>
      <c r="F64" s="19" t="s">
        <v>357</v>
      </c>
      <c r="G64" s="19" t="s">
        <v>358</v>
      </c>
      <c r="H64" s="19"/>
      <c r="I64" s="19"/>
      <c r="J64" s="19" t="s">
        <v>359</v>
      </c>
      <c r="K64" s="19" t="s">
        <v>287</v>
      </c>
      <c r="L64" s="19" t="s">
        <v>274</v>
      </c>
    </row>
    <row r="65" s="2" customFormat="1" spans="1:12">
      <c r="A65" s="17"/>
      <c r="B65" s="18"/>
      <c r="C65" s="19" t="s">
        <v>360</v>
      </c>
      <c r="D65" s="19" t="s">
        <v>361</v>
      </c>
      <c r="E65" s="19" t="s">
        <v>362</v>
      </c>
      <c r="F65" s="19" t="s">
        <v>363</v>
      </c>
      <c r="G65" s="19" t="s">
        <v>364</v>
      </c>
      <c r="H65" s="19"/>
      <c r="I65" s="19"/>
      <c r="J65" s="19" t="s">
        <v>365</v>
      </c>
      <c r="K65" s="19" t="s">
        <v>273</v>
      </c>
      <c r="L65" s="19" t="s">
        <v>274</v>
      </c>
    </row>
    <row r="66" s="2" customFormat="1" spans="1:12">
      <c r="A66" s="17"/>
      <c r="B66" s="18"/>
      <c r="C66" s="19" t="s">
        <v>366</v>
      </c>
      <c r="D66" s="19" t="s">
        <v>367</v>
      </c>
      <c r="E66" s="19" t="s">
        <v>368</v>
      </c>
      <c r="F66" s="19" t="s">
        <v>369</v>
      </c>
      <c r="G66" s="19" t="s">
        <v>370</v>
      </c>
      <c r="H66" s="19"/>
      <c r="I66" s="19"/>
      <c r="J66" s="19" t="s">
        <v>371</v>
      </c>
      <c r="K66" s="19" t="s">
        <v>287</v>
      </c>
      <c r="L66" s="19" t="s">
        <v>274</v>
      </c>
    </row>
    <row r="67" s="2" customFormat="1" spans="1:12">
      <c r="A67" s="17"/>
      <c r="B67" s="18"/>
      <c r="C67" s="19" t="s">
        <v>372</v>
      </c>
      <c r="D67" s="19" t="s">
        <v>373</v>
      </c>
      <c r="E67" s="19" t="s">
        <v>374</v>
      </c>
      <c r="F67" s="19" t="s">
        <v>375</v>
      </c>
      <c r="G67" s="19" t="s">
        <v>376</v>
      </c>
      <c r="H67" s="19"/>
      <c r="I67" s="19"/>
      <c r="J67" s="19" t="s">
        <v>377</v>
      </c>
      <c r="K67" s="19" t="s">
        <v>273</v>
      </c>
      <c r="L67" s="19" t="s">
        <v>274</v>
      </c>
    </row>
    <row r="68" s="2" customFormat="1" spans="1:12">
      <c r="A68" s="17"/>
      <c r="B68" s="18"/>
      <c r="C68" s="19" t="s">
        <v>378</v>
      </c>
      <c r="D68" s="25" t="s">
        <v>379</v>
      </c>
      <c r="E68" s="19" t="s">
        <v>380</v>
      </c>
      <c r="F68" s="19" t="s">
        <v>381</v>
      </c>
      <c r="G68" s="19" t="s">
        <v>382</v>
      </c>
      <c r="H68" s="19"/>
      <c r="I68" s="19"/>
      <c r="J68" s="19" t="s">
        <v>383</v>
      </c>
      <c r="K68" s="19" t="s">
        <v>287</v>
      </c>
      <c r="L68" s="19" t="s">
        <v>274</v>
      </c>
    </row>
    <row r="69" s="3" customFormat="1" spans="1:12">
      <c r="A69" s="17"/>
      <c r="B69" s="18"/>
      <c r="C69" s="13" t="s">
        <v>384</v>
      </c>
      <c r="D69" s="26" t="s">
        <v>385</v>
      </c>
      <c r="E69" s="13" t="s">
        <v>386</v>
      </c>
      <c r="F69" s="13" t="s">
        <v>387</v>
      </c>
      <c r="G69" s="13" t="s">
        <v>388</v>
      </c>
      <c r="H69" s="13"/>
      <c r="I69" s="13"/>
      <c r="J69" s="13" t="s">
        <v>389</v>
      </c>
      <c r="K69" s="13" t="s">
        <v>273</v>
      </c>
      <c r="L69" s="13" t="s">
        <v>274</v>
      </c>
    </row>
    <row r="70" s="2" customFormat="1" spans="1:12">
      <c r="A70" s="17"/>
      <c r="B70" s="18"/>
      <c r="C70" s="19" t="s">
        <v>390</v>
      </c>
      <c r="D70" s="19" t="s">
        <v>391</v>
      </c>
      <c r="E70" s="19" t="s">
        <v>392</v>
      </c>
      <c r="F70" s="19" t="s">
        <v>393</v>
      </c>
      <c r="G70" s="19" t="s">
        <v>394</v>
      </c>
      <c r="H70" s="19"/>
      <c r="I70" s="19"/>
      <c r="J70" s="19" t="s">
        <v>395</v>
      </c>
      <c r="K70" s="19" t="s">
        <v>287</v>
      </c>
      <c r="L70" s="19" t="s">
        <v>274</v>
      </c>
    </row>
    <row r="71" s="2" customFormat="1" spans="1:12">
      <c r="A71" s="17"/>
      <c r="B71" s="18"/>
      <c r="C71" s="19" t="s">
        <v>396</v>
      </c>
      <c r="D71" s="19" t="s">
        <v>397</v>
      </c>
      <c r="E71" s="19" t="s">
        <v>398</v>
      </c>
      <c r="F71" s="19" t="s">
        <v>399</v>
      </c>
      <c r="G71" s="19" t="s">
        <v>400</v>
      </c>
      <c r="H71" s="19"/>
      <c r="I71" s="19"/>
      <c r="J71" s="19" t="s">
        <v>401</v>
      </c>
      <c r="K71" s="19" t="s">
        <v>273</v>
      </c>
      <c r="L71" s="19" t="s">
        <v>274</v>
      </c>
    </row>
    <row r="72" s="2" customFormat="1" spans="1:12">
      <c r="A72" s="17"/>
      <c r="B72" s="18"/>
      <c r="C72" s="19" t="s">
        <v>402</v>
      </c>
      <c r="D72" s="19" t="s">
        <v>403</v>
      </c>
      <c r="E72" s="19" t="s">
        <v>404</v>
      </c>
      <c r="F72" s="19" t="s">
        <v>405</v>
      </c>
      <c r="G72" s="19" t="s">
        <v>406</v>
      </c>
      <c r="H72" s="19"/>
      <c r="I72" s="19"/>
      <c r="J72" s="19" t="s">
        <v>407</v>
      </c>
      <c r="K72" s="19" t="s">
        <v>273</v>
      </c>
      <c r="L72" s="19" t="s">
        <v>274</v>
      </c>
    </row>
    <row r="73" s="2" customFormat="1" spans="1:33">
      <c r="A73" s="17"/>
      <c r="B73" s="27"/>
      <c r="C73" s="19" t="s">
        <v>408</v>
      </c>
      <c r="D73" s="25" t="s">
        <v>379</v>
      </c>
      <c r="E73" s="19" t="s">
        <v>380</v>
      </c>
      <c r="F73" s="19" t="s">
        <v>409</v>
      </c>
      <c r="G73" s="19" t="s">
        <v>410</v>
      </c>
      <c r="H73" s="19"/>
      <c r="I73" s="19"/>
      <c r="J73" s="19" t="s">
        <v>411</v>
      </c>
      <c r="K73" s="19"/>
      <c r="L73" s="19" t="s">
        <v>274</v>
      </c>
      <c r="N73" s="2" t="s">
        <v>412</v>
      </c>
      <c r="O73" s="2" t="s">
        <v>413</v>
      </c>
      <c r="P73" s="2" t="s">
        <v>413</v>
      </c>
      <c r="Q73" s="2" t="s">
        <v>414</v>
      </c>
      <c r="R73" s="2" t="s">
        <v>414</v>
      </c>
      <c r="S73" s="2" t="s">
        <v>415</v>
      </c>
      <c r="T73" s="2" t="s">
        <v>415</v>
      </c>
      <c r="U73" s="2" t="s">
        <v>416</v>
      </c>
      <c r="V73" s="2" t="s">
        <v>416</v>
      </c>
      <c r="W73" s="2" t="s">
        <v>417</v>
      </c>
      <c r="X73" s="2" t="s">
        <v>417</v>
      </c>
      <c r="Y73" s="2" t="s">
        <v>418</v>
      </c>
      <c r="Z73" s="2" t="s">
        <v>418</v>
      </c>
      <c r="AA73" s="2" t="s">
        <v>419</v>
      </c>
      <c r="AB73" s="2" t="s">
        <v>419</v>
      </c>
      <c r="AD73" s="2" t="s">
        <v>418</v>
      </c>
      <c r="AF73" s="2" t="s">
        <v>418</v>
      </c>
      <c r="AG73" s="2" t="s">
        <v>419</v>
      </c>
    </row>
    <row r="74" s="4" customFormat="1" spans="1:12">
      <c r="A74" s="17"/>
      <c r="B74" s="28"/>
      <c r="C74" s="29" t="s">
        <v>420</v>
      </c>
      <c r="D74" s="30" t="s">
        <v>385</v>
      </c>
      <c r="E74" s="29" t="s">
        <v>386</v>
      </c>
      <c r="F74" s="29" t="s">
        <v>421</v>
      </c>
      <c r="G74" s="29" t="s">
        <v>422</v>
      </c>
      <c r="H74" s="29"/>
      <c r="I74" s="29"/>
      <c r="J74" s="29" t="s">
        <v>423</v>
      </c>
      <c r="K74" s="29"/>
      <c r="L74" s="29" t="s">
        <v>274</v>
      </c>
    </row>
    <row r="75" spans="1:28">
      <c r="A75" s="17"/>
      <c r="B75" s="18"/>
      <c r="C75" s="12" t="s">
        <v>424</v>
      </c>
      <c r="D75" s="12" t="s">
        <v>425</v>
      </c>
      <c r="E75" s="12" t="s">
        <v>426</v>
      </c>
      <c r="F75" s="12" t="s">
        <v>427</v>
      </c>
      <c r="G75" s="13" t="s">
        <v>428</v>
      </c>
      <c r="H75" s="13"/>
      <c r="I75" s="13"/>
      <c r="J75" s="12" t="s">
        <v>429</v>
      </c>
      <c r="K75" s="12" t="s">
        <v>287</v>
      </c>
      <c r="L75" s="12" t="s">
        <v>274</v>
      </c>
      <c r="N75" t="str">
        <f>"F:办公核心交换机"&amp;C75</f>
        <v>F:办公核心交换机G1/1/0/25</v>
      </c>
      <c r="O75" t="str">
        <f>"T:"&amp;D75</f>
        <v>T:ZXJG1-5PXJC23/24</v>
      </c>
      <c r="P75" t="str">
        <f>"F:"&amp;D75</f>
        <v>F:ZXJG1-5PXJC23/24</v>
      </c>
      <c r="Q75" t="str">
        <f>"T:"&amp;E75</f>
        <v>T:ZXJG1-1PXJ06C23/24</v>
      </c>
      <c r="R75" t="str">
        <f>"F:"&amp;E75</f>
        <v>F:ZXJG1-1PXJ06C23/24</v>
      </c>
      <c r="S75" t="str">
        <f>"T:"&amp;F75</f>
        <v>T:ZXJG1-1PXJ04F9/10</v>
      </c>
      <c r="T75" t="str">
        <f>"F:"&amp;F75</f>
        <v>F:ZXJG1-1PXJ04F9/10</v>
      </c>
      <c r="U75" t="str">
        <f>"T:"&amp;G75</f>
        <v>T:？</v>
      </c>
      <c r="V75" t="str">
        <f>"F:"&amp;G75</f>
        <v>F:？</v>
      </c>
      <c r="W75" t="str">
        <f>"T:"&amp;H75</f>
        <v>T:</v>
      </c>
      <c r="X75" t="str">
        <f>"F:"&amp;H75</f>
        <v>F:</v>
      </c>
      <c r="Y75" t="str">
        <f>"T:"&amp;I75</f>
        <v>T:</v>
      </c>
      <c r="Z75" t="str">
        <f>"F:"&amp;I75</f>
        <v>F:</v>
      </c>
      <c r="AA75" t="str">
        <f>"T:"&amp;J75&amp;"-"&amp;L75</f>
        <v>T:ZSCJSW01-XGE0/0/1</v>
      </c>
      <c r="AB75" t="str">
        <f>"F:"&amp;J75&amp;"-"&amp;L75</f>
        <v>F:ZSCJSW01-XGE0/0/1</v>
      </c>
    </row>
    <row r="76" spans="1:28">
      <c r="A76" s="17"/>
      <c r="B76" s="18"/>
      <c r="C76" s="12" t="s">
        <v>430</v>
      </c>
      <c r="D76" s="12" t="s">
        <v>431</v>
      </c>
      <c r="E76" s="12" t="s">
        <v>432</v>
      </c>
      <c r="F76" s="12" t="s">
        <v>433</v>
      </c>
      <c r="G76" s="13" t="s">
        <v>428</v>
      </c>
      <c r="H76" s="13"/>
      <c r="I76" s="13"/>
      <c r="J76" s="12"/>
      <c r="K76" s="12"/>
      <c r="L76" s="12"/>
      <c r="N76" t="str">
        <f t="shared" ref="N76:N139" si="0">"F:办公核心交换机"&amp;C76</f>
        <v>F:办公核心交换机G1/1/0/26</v>
      </c>
      <c r="O76" t="str">
        <f t="shared" ref="O76:O139" si="1">"T:"&amp;D76</f>
        <v>T:ZXJG1-5PXJC21/22</v>
      </c>
      <c r="P76" t="str">
        <f t="shared" ref="P76:P139" si="2">"F:"&amp;D76</f>
        <v>F:ZXJG1-5PXJC21/22</v>
      </c>
      <c r="Q76" t="str">
        <f t="shared" ref="Q76:Q139" si="3">"T:"&amp;E76</f>
        <v>T:ZXJG1-1PXJ06C21/22</v>
      </c>
      <c r="R76" t="str">
        <f t="shared" ref="R76:R139" si="4">"F:"&amp;E76</f>
        <v>F:ZXJG1-1PXJ06C21/22</v>
      </c>
      <c r="S76" t="str">
        <f t="shared" ref="S76:S139" si="5">"T:"&amp;F76</f>
        <v>T:ZXJG1-1PXJ04F7/8</v>
      </c>
      <c r="T76" t="str">
        <f t="shared" ref="T76:T139" si="6">"F:"&amp;F76</f>
        <v>F:ZXJG1-1PXJ04F7/8</v>
      </c>
      <c r="U76" t="str">
        <f t="shared" ref="U76:U139" si="7">"T:"&amp;G76</f>
        <v>T:？</v>
      </c>
      <c r="V76" t="str">
        <f t="shared" ref="V76:V139" si="8">"F:"&amp;G76</f>
        <v>F:？</v>
      </c>
      <c r="W76" t="str">
        <f t="shared" ref="W76:W139" si="9">"T:"&amp;H76</f>
        <v>T:</v>
      </c>
      <c r="X76" t="str">
        <f t="shared" ref="X76:X139" si="10">"F:"&amp;H76</f>
        <v>F:</v>
      </c>
      <c r="Y76" t="str">
        <f t="shared" ref="Y76:Y139" si="11">"T:"&amp;I76</f>
        <v>T:</v>
      </c>
      <c r="Z76" t="str">
        <f t="shared" ref="Z76:Z139" si="12">"F:"&amp;I76</f>
        <v>F:</v>
      </c>
      <c r="AA76" t="str">
        <f t="shared" ref="AA76:AA139" si="13">"T:"&amp;J76&amp;"-"&amp;L76</f>
        <v>T:-</v>
      </c>
      <c r="AB76" t="str">
        <f t="shared" ref="AB76:AB139" si="14">"F:"&amp;J76&amp;"-"&amp;L76</f>
        <v>F:-</v>
      </c>
    </row>
    <row r="77" spans="1:28">
      <c r="A77" s="17"/>
      <c r="B77" s="18"/>
      <c r="C77" s="12" t="s">
        <v>434</v>
      </c>
      <c r="D77" s="12"/>
      <c r="E77" s="12"/>
      <c r="F77" s="12"/>
      <c r="G77" s="12"/>
      <c r="H77" s="12"/>
      <c r="I77" s="12"/>
      <c r="J77" s="12"/>
      <c r="K77" s="12"/>
      <c r="L77" s="12"/>
      <c r="N77" t="str">
        <f t="shared" si="0"/>
        <v>F:办公核心交换机G1/1/0/27</v>
      </c>
      <c r="O77" t="str">
        <f t="shared" si="1"/>
        <v>T:</v>
      </c>
      <c r="P77" t="str">
        <f t="shared" si="2"/>
        <v>F:</v>
      </c>
      <c r="Q77" t="str">
        <f t="shared" si="3"/>
        <v>T:</v>
      </c>
      <c r="R77" t="str">
        <f t="shared" si="4"/>
        <v>F:</v>
      </c>
      <c r="S77" t="str">
        <f t="shared" si="5"/>
        <v>T:</v>
      </c>
      <c r="T77" t="str">
        <f t="shared" si="6"/>
        <v>F:</v>
      </c>
      <c r="U77" t="str">
        <f t="shared" si="7"/>
        <v>T:</v>
      </c>
      <c r="V77" t="str">
        <f t="shared" si="8"/>
        <v>F:</v>
      </c>
      <c r="W77" t="str">
        <f t="shared" si="9"/>
        <v>T:</v>
      </c>
      <c r="X77" t="str">
        <f t="shared" si="10"/>
        <v>F:</v>
      </c>
      <c r="Y77" t="str">
        <f t="shared" si="11"/>
        <v>T:</v>
      </c>
      <c r="Z77" t="str">
        <f t="shared" si="12"/>
        <v>F:</v>
      </c>
      <c r="AA77" t="str">
        <f t="shared" si="13"/>
        <v>T:-</v>
      </c>
      <c r="AB77" t="str">
        <f t="shared" si="14"/>
        <v>F:-</v>
      </c>
    </row>
    <row r="78" spans="1:28">
      <c r="A78" s="17"/>
      <c r="B78" s="18"/>
      <c r="C78" s="12" t="s">
        <v>435</v>
      </c>
      <c r="D78" s="12"/>
      <c r="E78" s="12"/>
      <c r="F78" s="12"/>
      <c r="G78" s="12"/>
      <c r="H78" s="12"/>
      <c r="I78" s="12"/>
      <c r="J78" s="12"/>
      <c r="K78" s="12"/>
      <c r="L78" s="12"/>
      <c r="N78" t="str">
        <f t="shared" si="0"/>
        <v>F:办公核心交换机G1/1/0/28</v>
      </c>
      <c r="O78" t="str">
        <f t="shared" si="1"/>
        <v>T:</v>
      </c>
      <c r="P78" t="str">
        <f t="shared" si="2"/>
        <v>F:</v>
      </c>
      <c r="Q78" t="str">
        <f t="shared" si="3"/>
        <v>T:</v>
      </c>
      <c r="R78" t="str">
        <f t="shared" si="4"/>
        <v>F:</v>
      </c>
      <c r="S78" t="str">
        <f t="shared" si="5"/>
        <v>T:</v>
      </c>
      <c r="T78" t="str">
        <f t="shared" si="6"/>
        <v>F:</v>
      </c>
      <c r="U78" t="str">
        <f t="shared" si="7"/>
        <v>T:</v>
      </c>
      <c r="V78" t="str">
        <f t="shared" si="8"/>
        <v>F:</v>
      </c>
      <c r="W78" t="str">
        <f t="shared" si="9"/>
        <v>T:</v>
      </c>
      <c r="X78" t="str">
        <f t="shared" si="10"/>
        <v>F:</v>
      </c>
      <c r="Y78" t="str">
        <f t="shared" si="11"/>
        <v>T:</v>
      </c>
      <c r="Z78" t="str">
        <f t="shared" si="12"/>
        <v>F:</v>
      </c>
      <c r="AA78" t="str">
        <f t="shared" si="13"/>
        <v>T:-</v>
      </c>
      <c r="AB78" t="str">
        <f t="shared" si="14"/>
        <v>F:-</v>
      </c>
    </row>
    <row r="79" spans="1:28">
      <c r="A79" s="17"/>
      <c r="B79" s="18"/>
      <c r="C79" s="12" t="s">
        <v>436</v>
      </c>
      <c r="D79" s="12" t="s">
        <v>437</v>
      </c>
      <c r="E79" s="12" t="s">
        <v>438</v>
      </c>
      <c r="F79" s="12" t="s">
        <v>439</v>
      </c>
      <c r="G79" s="13"/>
      <c r="H79" s="13"/>
      <c r="I79" s="13" t="s">
        <v>440</v>
      </c>
      <c r="J79" s="13" t="s">
        <v>441</v>
      </c>
      <c r="K79" s="12"/>
      <c r="L79" s="12" t="s">
        <v>442</v>
      </c>
      <c r="N79" t="str">
        <f t="shared" si="0"/>
        <v>F:办公核心交换机G1/1/0/29</v>
      </c>
      <c r="O79" t="str">
        <f t="shared" si="1"/>
        <v>T:ZXJG1-5PXJD5/6</v>
      </c>
      <c r="P79" t="str">
        <f t="shared" si="2"/>
        <v>F:ZXJG1-5PXJD5/6</v>
      </c>
      <c r="Q79" t="str">
        <f t="shared" si="3"/>
        <v>T:ZXJG1-1PXJ06D5/6</v>
      </c>
      <c r="R79" t="str">
        <f t="shared" si="4"/>
        <v>F:ZXJG1-1PXJ06D5/6</v>
      </c>
      <c r="S79" t="str">
        <f t="shared" si="5"/>
        <v>T:ZXJG1-1PXJ02D17/18</v>
      </c>
      <c r="T79" t="str">
        <f t="shared" si="6"/>
        <v>F:ZXJG1-1PXJ02D17/18</v>
      </c>
      <c r="U79" t="str">
        <f t="shared" si="7"/>
        <v>T:</v>
      </c>
      <c r="V79" t="str">
        <f t="shared" si="8"/>
        <v>F:</v>
      </c>
      <c r="W79" t="str">
        <f t="shared" si="9"/>
        <v>T:</v>
      </c>
      <c r="X79" t="str">
        <f t="shared" si="10"/>
        <v>F:</v>
      </c>
      <c r="Y79" t="str">
        <f t="shared" si="11"/>
        <v>T:PXJ5/6</v>
      </c>
      <c r="Z79" t="str">
        <f t="shared" si="12"/>
        <v>F:PXJ5/6</v>
      </c>
      <c r="AA79" t="str">
        <f t="shared" si="13"/>
        <v>T:STCZSBGSW02-GE0/0/1</v>
      </c>
      <c r="AB79" t="str">
        <f t="shared" si="14"/>
        <v>F:STCZSBGSW02-GE0/0/1</v>
      </c>
    </row>
    <row r="80" spans="1:28">
      <c r="A80" s="17"/>
      <c r="B80" s="18"/>
      <c r="C80" s="12" t="s">
        <v>443</v>
      </c>
      <c r="D80" s="12"/>
      <c r="E80" s="12"/>
      <c r="F80" s="12"/>
      <c r="G80" s="12"/>
      <c r="H80" s="12"/>
      <c r="I80" s="12"/>
      <c r="J80" s="12"/>
      <c r="K80" s="12"/>
      <c r="L80" s="12"/>
      <c r="N80" t="str">
        <f t="shared" si="0"/>
        <v>F:办公核心交换机G1/1/0/30</v>
      </c>
      <c r="O80" t="str">
        <f t="shared" si="1"/>
        <v>T:</v>
      </c>
      <c r="P80" t="str">
        <f t="shared" si="2"/>
        <v>F:</v>
      </c>
      <c r="Q80" t="str">
        <f t="shared" si="3"/>
        <v>T:</v>
      </c>
      <c r="R80" t="str">
        <f t="shared" si="4"/>
        <v>F:</v>
      </c>
      <c r="S80" t="str">
        <f t="shared" si="5"/>
        <v>T:</v>
      </c>
      <c r="T80" t="str">
        <f t="shared" si="6"/>
        <v>F:</v>
      </c>
      <c r="U80" t="str">
        <f t="shared" si="7"/>
        <v>T:</v>
      </c>
      <c r="V80" t="str">
        <f t="shared" si="8"/>
        <v>F:</v>
      </c>
      <c r="W80" t="str">
        <f t="shared" si="9"/>
        <v>T:</v>
      </c>
      <c r="X80" t="str">
        <f t="shared" si="10"/>
        <v>F:</v>
      </c>
      <c r="Y80" t="str">
        <f t="shared" si="11"/>
        <v>T:</v>
      </c>
      <c r="Z80" t="str">
        <f t="shared" si="12"/>
        <v>F:</v>
      </c>
      <c r="AA80" t="str">
        <f t="shared" si="13"/>
        <v>T:-</v>
      </c>
      <c r="AB80" t="str">
        <f t="shared" si="14"/>
        <v>F:-</v>
      </c>
    </row>
    <row r="81" spans="1:28">
      <c r="A81" s="17"/>
      <c r="B81" s="18"/>
      <c r="C81" s="12" t="s">
        <v>444</v>
      </c>
      <c r="D81" s="12"/>
      <c r="E81" s="12"/>
      <c r="F81" s="12"/>
      <c r="G81" s="12"/>
      <c r="H81" s="12"/>
      <c r="I81" s="12"/>
      <c r="J81" s="12"/>
      <c r="K81" s="12"/>
      <c r="L81" s="12"/>
      <c r="N81" t="str">
        <f t="shared" si="0"/>
        <v>F:办公核心交换机G1/1/0/31</v>
      </c>
      <c r="O81" t="str">
        <f t="shared" si="1"/>
        <v>T:</v>
      </c>
      <c r="P81" t="str">
        <f t="shared" si="2"/>
        <v>F:</v>
      </c>
      <c r="Q81" t="str">
        <f t="shared" si="3"/>
        <v>T:</v>
      </c>
      <c r="R81" t="str">
        <f t="shared" si="4"/>
        <v>F:</v>
      </c>
      <c r="S81" t="str">
        <f t="shared" si="5"/>
        <v>T:</v>
      </c>
      <c r="T81" t="str">
        <f t="shared" si="6"/>
        <v>F:</v>
      </c>
      <c r="U81" t="str">
        <f t="shared" si="7"/>
        <v>T:</v>
      </c>
      <c r="V81" t="str">
        <f t="shared" si="8"/>
        <v>F:</v>
      </c>
      <c r="W81" t="str">
        <f t="shared" si="9"/>
        <v>T:</v>
      </c>
      <c r="X81" t="str">
        <f t="shared" si="10"/>
        <v>F:</v>
      </c>
      <c r="Y81" t="str">
        <f t="shared" si="11"/>
        <v>T:</v>
      </c>
      <c r="Z81" t="str">
        <f t="shared" si="12"/>
        <v>F:</v>
      </c>
      <c r="AA81" t="str">
        <f t="shared" si="13"/>
        <v>T:-</v>
      </c>
      <c r="AB81" t="str">
        <f t="shared" si="14"/>
        <v>F:-</v>
      </c>
    </row>
    <row r="82" spans="1:28">
      <c r="A82" s="17"/>
      <c r="B82" s="18"/>
      <c r="C82" s="12" t="s">
        <v>445</v>
      </c>
      <c r="D82" s="12"/>
      <c r="E82" s="12"/>
      <c r="F82" s="12"/>
      <c r="G82" s="12"/>
      <c r="H82" s="12"/>
      <c r="I82" s="12"/>
      <c r="J82" s="12"/>
      <c r="K82" s="12"/>
      <c r="L82" s="12"/>
      <c r="N82" t="str">
        <f t="shared" si="0"/>
        <v>F:办公核心交换机G1/1/0/32</v>
      </c>
      <c r="O82" t="str">
        <f t="shared" si="1"/>
        <v>T:</v>
      </c>
      <c r="P82" t="str">
        <f t="shared" si="2"/>
        <v>F:</v>
      </c>
      <c r="Q82" t="str">
        <f t="shared" si="3"/>
        <v>T:</v>
      </c>
      <c r="R82" t="str">
        <f t="shared" si="4"/>
        <v>F:</v>
      </c>
      <c r="S82" t="str">
        <f t="shared" si="5"/>
        <v>T:</v>
      </c>
      <c r="T82" t="str">
        <f t="shared" si="6"/>
        <v>F:</v>
      </c>
      <c r="U82" t="str">
        <f t="shared" si="7"/>
        <v>T:</v>
      </c>
      <c r="V82" t="str">
        <f t="shared" si="8"/>
        <v>F:</v>
      </c>
      <c r="W82" t="str">
        <f t="shared" si="9"/>
        <v>T:</v>
      </c>
      <c r="X82" t="str">
        <f t="shared" si="10"/>
        <v>F:</v>
      </c>
      <c r="Y82" t="str">
        <f t="shared" si="11"/>
        <v>T:</v>
      </c>
      <c r="Z82" t="str">
        <f t="shared" si="12"/>
        <v>F:</v>
      </c>
      <c r="AA82" t="str">
        <f t="shared" si="13"/>
        <v>T:-</v>
      </c>
      <c r="AB82" t="str">
        <f t="shared" si="14"/>
        <v>F:-</v>
      </c>
    </row>
    <row r="83" spans="1:28">
      <c r="A83" s="17"/>
      <c r="B83" s="18"/>
      <c r="C83" s="13" t="s">
        <v>446</v>
      </c>
      <c r="D83" s="12" t="s">
        <v>447</v>
      </c>
      <c r="E83" s="12" t="s">
        <v>448</v>
      </c>
      <c r="F83" s="13" t="s">
        <v>449</v>
      </c>
      <c r="G83" s="13" t="s">
        <v>450</v>
      </c>
      <c r="H83" s="13" t="s">
        <v>451</v>
      </c>
      <c r="I83" s="13" t="s">
        <v>452</v>
      </c>
      <c r="J83" s="13" t="s">
        <v>453</v>
      </c>
      <c r="K83" s="12" t="s">
        <v>454</v>
      </c>
      <c r="L83" s="12" t="s">
        <v>455</v>
      </c>
      <c r="N83" t="str">
        <f t="shared" si="0"/>
        <v>F:办公核心交换机G1/1/0/33</v>
      </c>
      <c r="O83" t="str">
        <f t="shared" si="1"/>
        <v>T:ZXJG1-5PXJD9/10</v>
      </c>
      <c r="P83" t="str">
        <f t="shared" si="2"/>
        <v>F:ZXJG1-5PXJD9/10</v>
      </c>
      <c r="Q83" t="str">
        <f t="shared" si="3"/>
        <v>T:ZXJG1-5PXJ06D9/10</v>
      </c>
      <c r="R83" t="str">
        <f t="shared" si="4"/>
        <v>F:ZXJG1-5PXJ06D9/10</v>
      </c>
      <c r="S83" t="str">
        <f t="shared" si="5"/>
        <v>T:ZXJG1-1PXJ04F15/16</v>
      </c>
      <c r="T83" t="str">
        <f t="shared" si="6"/>
        <v>F:ZXJG1-1PXJ04F15/16</v>
      </c>
      <c r="U83" t="str">
        <f t="shared" si="7"/>
        <v>T:HJJG1-1PXJ08F15/16</v>
      </c>
      <c r="V83" t="str">
        <f t="shared" si="8"/>
        <v>F:HJJG1-1PXJ08F15/16</v>
      </c>
      <c r="W83" t="str">
        <f t="shared" si="9"/>
        <v>T:HJJG1-1PXJ07A11/12</v>
      </c>
      <c r="X83" t="str">
        <f t="shared" si="10"/>
        <v>F:HJJG1-1PXJ07A11/12</v>
      </c>
      <c r="Y83" t="str">
        <f t="shared" si="11"/>
        <v>T:GLFPXJ11/12</v>
      </c>
      <c r="Z83" t="str">
        <f t="shared" si="12"/>
        <v>F:GLFPXJ11/12</v>
      </c>
      <c r="AA83" t="str">
        <f t="shared" si="13"/>
        <v>T:GLFSW01-GE0/0/2</v>
      </c>
      <c r="AB83" t="str">
        <f t="shared" si="14"/>
        <v>F:GLFSW01-GE0/0/2</v>
      </c>
    </row>
    <row r="84" spans="1:28">
      <c r="A84" s="17"/>
      <c r="B84" s="18"/>
      <c r="C84" s="13" t="s">
        <v>456</v>
      </c>
      <c r="D84" s="12" t="s">
        <v>457</v>
      </c>
      <c r="E84" s="12" t="s">
        <v>458</v>
      </c>
      <c r="F84" s="13" t="s">
        <v>459</v>
      </c>
      <c r="G84" s="13" t="s">
        <v>460</v>
      </c>
      <c r="H84" s="13" t="s">
        <v>461</v>
      </c>
      <c r="I84" s="13" t="s">
        <v>462</v>
      </c>
      <c r="J84" s="13" t="s">
        <v>463</v>
      </c>
      <c r="K84" s="12" t="s">
        <v>273</v>
      </c>
      <c r="L84" s="12" t="s">
        <v>464</v>
      </c>
      <c r="N84" t="str">
        <f t="shared" si="0"/>
        <v>F:办公核心交换机G1/1/0/34</v>
      </c>
      <c r="O84" t="str">
        <f t="shared" si="1"/>
        <v>T:ZXJG1-5PXJD7/8</v>
      </c>
      <c r="P84" t="str">
        <f t="shared" si="2"/>
        <v>F:ZXJG1-5PXJD7/8</v>
      </c>
      <c r="Q84" t="str">
        <f t="shared" si="3"/>
        <v>T:ZXJG1-5PXJ06D7/8</v>
      </c>
      <c r="R84" t="str">
        <f t="shared" si="4"/>
        <v>F:ZXJG1-5PXJ06D7/8</v>
      </c>
      <c r="S84" t="str">
        <f t="shared" si="5"/>
        <v>T:ZXJG1-1PXJ04F11/12</v>
      </c>
      <c r="T84" t="str">
        <f t="shared" si="6"/>
        <v>F:ZXJG1-1PXJ04F11/12</v>
      </c>
      <c r="U84" t="str">
        <f t="shared" si="7"/>
        <v>T:HJJG1-1PXJ08F11/12</v>
      </c>
      <c r="V84" t="str">
        <f t="shared" si="8"/>
        <v>F:HJJG1-1PXJ08F11/12</v>
      </c>
      <c r="W84" t="str">
        <f t="shared" si="9"/>
        <v>T:HJJG1-1PXJ07A7/10</v>
      </c>
      <c r="X84" t="str">
        <f t="shared" si="10"/>
        <v>F:HJJG1-1PXJ07A7/10</v>
      </c>
      <c r="Y84" t="str">
        <f t="shared" si="11"/>
        <v>T:GLFPXJ7/10</v>
      </c>
      <c r="Z84" t="str">
        <f t="shared" si="12"/>
        <v>F:GLFPXJ7/10</v>
      </c>
      <c r="AA84" t="str">
        <f t="shared" si="13"/>
        <v>T:GLFSW02-XGE0/0/2</v>
      </c>
      <c r="AB84" t="str">
        <f t="shared" si="14"/>
        <v>F:GLFSW02-XGE0/0/2</v>
      </c>
    </row>
    <row r="85" spans="1:28">
      <c r="A85" s="17"/>
      <c r="B85" s="18"/>
      <c r="C85" s="13" t="s">
        <v>465</v>
      </c>
      <c r="D85" s="12" t="s">
        <v>466</v>
      </c>
      <c r="E85" s="12" t="s">
        <v>467</v>
      </c>
      <c r="F85" s="12" t="s">
        <v>47</v>
      </c>
      <c r="G85" s="12"/>
      <c r="H85" s="12"/>
      <c r="I85" s="12"/>
      <c r="J85" s="12" t="s">
        <v>468</v>
      </c>
      <c r="K85" s="13" t="s">
        <v>469</v>
      </c>
      <c r="L85" s="13" t="s">
        <v>442</v>
      </c>
      <c r="N85" t="str">
        <f t="shared" si="0"/>
        <v>F:办公核心交换机G1/1/0/35</v>
      </c>
      <c r="O85" t="str">
        <f t="shared" si="1"/>
        <v>T:ZXJG1-5PXJD3/4</v>
      </c>
      <c r="P85" t="str">
        <f t="shared" si="2"/>
        <v>F:ZXJG1-5PXJD3/4</v>
      </c>
      <c r="Q85" t="str">
        <f t="shared" si="3"/>
        <v>T:ZXJG1-1PXJ06D3/4</v>
      </c>
      <c r="R85" t="str">
        <f t="shared" si="4"/>
        <v>F:ZXJG1-1PXJ06D3/4</v>
      </c>
      <c r="S85" t="str">
        <f t="shared" si="5"/>
        <v>T:ZXJG1-1PXJ02A15/16</v>
      </c>
      <c r="T85" t="str">
        <f t="shared" si="6"/>
        <v>F:ZXJG1-1PXJ02A15/16</v>
      </c>
      <c r="U85" t="str">
        <f t="shared" si="7"/>
        <v>T:</v>
      </c>
      <c r="V85" t="str">
        <f t="shared" si="8"/>
        <v>F:</v>
      </c>
      <c r="W85" t="str">
        <f t="shared" si="9"/>
        <v>T:</v>
      </c>
      <c r="X85" t="str">
        <f t="shared" si="10"/>
        <v>F:</v>
      </c>
      <c r="Y85" t="str">
        <f t="shared" si="11"/>
        <v>T:</v>
      </c>
      <c r="Z85" t="str">
        <f t="shared" si="12"/>
        <v>F:</v>
      </c>
      <c r="AA85" t="str">
        <f t="shared" si="13"/>
        <v>T:DYFKSW01-GE0/0/1</v>
      </c>
      <c r="AB85" t="str">
        <f t="shared" si="14"/>
        <v>F:DYFKSW01-GE0/0/1</v>
      </c>
    </row>
    <row r="86" spans="1:28">
      <c r="A86" s="17"/>
      <c r="B86" s="18"/>
      <c r="C86" s="12" t="s">
        <v>470</v>
      </c>
      <c r="D86" s="12"/>
      <c r="E86" s="12"/>
      <c r="F86" s="12"/>
      <c r="G86" s="12"/>
      <c r="H86" s="12"/>
      <c r="I86" s="12"/>
      <c r="J86" s="12"/>
      <c r="K86" s="12"/>
      <c r="L86" s="12"/>
      <c r="N86" t="str">
        <f t="shared" si="0"/>
        <v>F:办公核心交换机G1/1/0/36</v>
      </c>
      <c r="O86" t="str">
        <f t="shared" si="1"/>
        <v>T:</v>
      </c>
      <c r="P86" t="str">
        <f t="shared" si="2"/>
        <v>F:</v>
      </c>
      <c r="Q86" t="str">
        <f t="shared" si="3"/>
        <v>T:</v>
      </c>
      <c r="R86" t="str">
        <f t="shared" si="4"/>
        <v>F:</v>
      </c>
      <c r="S86" t="str">
        <f t="shared" si="5"/>
        <v>T:</v>
      </c>
      <c r="T86" t="str">
        <f t="shared" si="6"/>
        <v>F:</v>
      </c>
      <c r="U86" t="str">
        <f t="shared" si="7"/>
        <v>T:</v>
      </c>
      <c r="V86" t="str">
        <f t="shared" si="8"/>
        <v>F:</v>
      </c>
      <c r="W86" t="str">
        <f t="shared" si="9"/>
        <v>T:</v>
      </c>
      <c r="X86" t="str">
        <f t="shared" si="10"/>
        <v>F:</v>
      </c>
      <c r="Y86" t="str">
        <f t="shared" si="11"/>
        <v>T:</v>
      </c>
      <c r="Z86" t="str">
        <f t="shared" si="12"/>
        <v>F:</v>
      </c>
      <c r="AA86" t="str">
        <f t="shared" si="13"/>
        <v>T:-</v>
      </c>
      <c r="AB86" t="str">
        <f t="shared" si="14"/>
        <v>F:-</v>
      </c>
    </row>
    <row r="87" spans="1:28">
      <c r="A87" s="17"/>
      <c r="B87" s="18"/>
      <c r="C87" s="12" t="s">
        <v>471</v>
      </c>
      <c r="D87" s="12"/>
      <c r="E87" s="12"/>
      <c r="F87" s="12"/>
      <c r="G87" s="12"/>
      <c r="H87" s="12"/>
      <c r="I87" s="12"/>
      <c r="J87" s="12"/>
      <c r="K87" s="12"/>
      <c r="L87" s="12"/>
      <c r="N87" t="str">
        <f t="shared" si="0"/>
        <v>F:办公核心交换机G1/1/0/37</v>
      </c>
      <c r="O87" t="str">
        <f t="shared" si="1"/>
        <v>T:</v>
      </c>
      <c r="P87" t="str">
        <f t="shared" si="2"/>
        <v>F:</v>
      </c>
      <c r="Q87" t="str">
        <f t="shared" si="3"/>
        <v>T:</v>
      </c>
      <c r="R87" t="str">
        <f t="shared" si="4"/>
        <v>F:</v>
      </c>
      <c r="S87" t="str">
        <f t="shared" si="5"/>
        <v>T:</v>
      </c>
      <c r="T87" t="str">
        <f t="shared" si="6"/>
        <v>F:</v>
      </c>
      <c r="U87" t="str">
        <f t="shared" si="7"/>
        <v>T:</v>
      </c>
      <c r="V87" t="str">
        <f t="shared" si="8"/>
        <v>F:</v>
      </c>
      <c r="W87" t="str">
        <f t="shared" si="9"/>
        <v>T:</v>
      </c>
      <c r="X87" t="str">
        <f t="shared" si="10"/>
        <v>F:</v>
      </c>
      <c r="Y87" t="str">
        <f t="shared" si="11"/>
        <v>T:</v>
      </c>
      <c r="Z87" t="str">
        <f t="shared" si="12"/>
        <v>F:</v>
      </c>
      <c r="AA87" t="str">
        <f t="shared" si="13"/>
        <v>T:-</v>
      </c>
      <c r="AB87" t="str">
        <f t="shared" si="14"/>
        <v>F:-</v>
      </c>
    </row>
    <row r="88" spans="1:28">
      <c r="A88" s="17"/>
      <c r="B88" s="18"/>
      <c r="C88" s="12" t="s">
        <v>472</v>
      </c>
      <c r="D88" s="12"/>
      <c r="E88" s="12"/>
      <c r="F88" s="12"/>
      <c r="G88" s="12"/>
      <c r="H88" s="12"/>
      <c r="I88" s="12"/>
      <c r="J88" s="12"/>
      <c r="K88" s="12"/>
      <c r="L88" s="12"/>
      <c r="N88" t="str">
        <f t="shared" si="0"/>
        <v>F:办公核心交换机G1/1/0/38</v>
      </c>
      <c r="O88" t="str">
        <f t="shared" si="1"/>
        <v>T:</v>
      </c>
      <c r="P88" t="str">
        <f t="shared" si="2"/>
        <v>F:</v>
      </c>
      <c r="Q88" t="str">
        <f t="shared" si="3"/>
        <v>T:</v>
      </c>
      <c r="R88" t="str">
        <f t="shared" si="4"/>
        <v>F:</v>
      </c>
      <c r="S88" t="str">
        <f t="shared" si="5"/>
        <v>T:</v>
      </c>
      <c r="T88" t="str">
        <f t="shared" si="6"/>
        <v>F:</v>
      </c>
      <c r="U88" t="str">
        <f t="shared" si="7"/>
        <v>T:</v>
      </c>
      <c r="V88" t="str">
        <f t="shared" si="8"/>
        <v>F:</v>
      </c>
      <c r="W88" t="str">
        <f t="shared" si="9"/>
        <v>T:</v>
      </c>
      <c r="X88" t="str">
        <f t="shared" si="10"/>
        <v>F:</v>
      </c>
      <c r="Y88" t="str">
        <f t="shared" si="11"/>
        <v>T:</v>
      </c>
      <c r="Z88" t="str">
        <f t="shared" si="12"/>
        <v>F:</v>
      </c>
      <c r="AA88" t="str">
        <f t="shared" si="13"/>
        <v>T:-</v>
      </c>
      <c r="AB88" t="str">
        <f t="shared" si="14"/>
        <v>F:-</v>
      </c>
    </row>
    <row r="89" spans="1:28">
      <c r="A89" s="17"/>
      <c r="B89" s="18"/>
      <c r="C89" s="12" t="s">
        <v>473</v>
      </c>
      <c r="D89" s="12"/>
      <c r="E89" s="12"/>
      <c r="F89" s="12"/>
      <c r="G89" s="12"/>
      <c r="H89" s="12"/>
      <c r="I89" s="12"/>
      <c r="J89" s="12"/>
      <c r="K89" s="12"/>
      <c r="L89" s="12"/>
      <c r="N89" t="str">
        <f t="shared" si="0"/>
        <v>F:办公核心交换机G1/1/0/39</v>
      </c>
      <c r="O89" t="str">
        <f t="shared" si="1"/>
        <v>T:</v>
      </c>
      <c r="P89" t="str">
        <f t="shared" si="2"/>
        <v>F:</v>
      </c>
      <c r="Q89" t="str">
        <f t="shared" si="3"/>
        <v>T:</v>
      </c>
      <c r="R89" t="str">
        <f t="shared" si="4"/>
        <v>F:</v>
      </c>
      <c r="S89" t="str">
        <f t="shared" si="5"/>
        <v>T:</v>
      </c>
      <c r="T89" t="str">
        <f t="shared" si="6"/>
        <v>F:</v>
      </c>
      <c r="U89" t="str">
        <f t="shared" si="7"/>
        <v>T:</v>
      </c>
      <c r="V89" t="str">
        <f t="shared" si="8"/>
        <v>F:</v>
      </c>
      <c r="W89" t="str">
        <f t="shared" si="9"/>
        <v>T:</v>
      </c>
      <c r="X89" t="str">
        <f t="shared" si="10"/>
        <v>F:</v>
      </c>
      <c r="Y89" t="str">
        <f t="shared" si="11"/>
        <v>T:</v>
      </c>
      <c r="Z89" t="str">
        <f t="shared" si="12"/>
        <v>F:</v>
      </c>
      <c r="AA89" t="str">
        <f t="shared" si="13"/>
        <v>T:-</v>
      </c>
      <c r="AB89" t="str">
        <f t="shared" si="14"/>
        <v>F:-</v>
      </c>
    </row>
    <row r="90" spans="1:28">
      <c r="A90" s="17"/>
      <c r="B90" s="18"/>
      <c r="C90" s="12" t="s">
        <v>474</v>
      </c>
      <c r="D90" s="12"/>
      <c r="E90" s="12"/>
      <c r="F90" s="12"/>
      <c r="G90" s="12"/>
      <c r="H90" s="12"/>
      <c r="I90" s="12"/>
      <c r="J90" s="12"/>
      <c r="K90" s="12"/>
      <c r="L90" s="12"/>
      <c r="N90" t="str">
        <f t="shared" si="0"/>
        <v>F:办公核心交换机G1/1/0/40</v>
      </c>
      <c r="O90" t="str">
        <f t="shared" si="1"/>
        <v>T:</v>
      </c>
      <c r="P90" t="str">
        <f t="shared" si="2"/>
        <v>F:</v>
      </c>
      <c r="Q90" t="str">
        <f t="shared" si="3"/>
        <v>T:</v>
      </c>
      <c r="R90" t="str">
        <f t="shared" si="4"/>
        <v>F:</v>
      </c>
      <c r="S90" t="str">
        <f t="shared" si="5"/>
        <v>T:</v>
      </c>
      <c r="T90" t="str">
        <f t="shared" si="6"/>
        <v>F:</v>
      </c>
      <c r="U90" t="str">
        <f t="shared" si="7"/>
        <v>T:</v>
      </c>
      <c r="V90" t="str">
        <f t="shared" si="8"/>
        <v>F:</v>
      </c>
      <c r="W90" t="str">
        <f t="shared" si="9"/>
        <v>T:</v>
      </c>
      <c r="X90" t="str">
        <f t="shared" si="10"/>
        <v>F:</v>
      </c>
      <c r="Y90" t="str">
        <f t="shared" si="11"/>
        <v>T:</v>
      </c>
      <c r="Z90" t="str">
        <f t="shared" si="12"/>
        <v>F:</v>
      </c>
      <c r="AA90" t="str">
        <f t="shared" si="13"/>
        <v>T:-</v>
      </c>
      <c r="AB90" t="str">
        <f t="shared" si="14"/>
        <v>F:-</v>
      </c>
    </row>
    <row r="91" spans="1:28">
      <c r="A91" s="17"/>
      <c r="B91" s="18"/>
      <c r="C91" s="12" t="s">
        <v>475</v>
      </c>
      <c r="D91" s="12"/>
      <c r="E91" s="12"/>
      <c r="F91" s="12"/>
      <c r="G91" s="12"/>
      <c r="H91" s="12"/>
      <c r="I91" s="12"/>
      <c r="J91" s="12"/>
      <c r="K91" s="12"/>
      <c r="L91" s="12"/>
      <c r="N91" t="str">
        <f t="shared" si="0"/>
        <v>F:办公核心交换机G1/1/0/41</v>
      </c>
      <c r="O91" t="str">
        <f t="shared" si="1"/>
        <v>T:</v>
      </c>
      <c r="P91" t="str">
        <f t="shared" si="2"/>
        <v>F:</v>
      </c>
      <c r="Q91" t="str">
        <f t="shared" si="3"/>
        <v>T:</v>
      </c>
      <c r="R91" t="str">
        <f t="shared" si="4"/>
        <v>F:</v>
      </c>
      <c r="S91" t="str">
        <f t="shared" si="5"/>
        <v>T:</v>
      </c>
      <c r="T91" t="str">
        <f t="shared" si="6"/>
        <v>F:</v>
      </c>
      <c r="U91" t="str">
        <f t="shared" si="7"/>
        <v>T:</v>
      </c>
      <c r="V91" t="str">
        <f t="shared" si="8"/>
        <v>F:</v>
      </c>
      <c r="W91" t="str">
        <f t="shared" si="9"/>
        <v>T:</v>
      </c>
      <c r="X91" t="str">
        <f t="shared" si="10"/>
        <v>F:</v>
      </c>
      <c r="Y91" t="str">
        <f t="shared" si="11"/>
        <v>T:</v>
      </c>
      <c r="Z91" t="str">
        <f t="shared" si="12"/>
        <v>F:</v>
      </c>
      <c r="AA91" t="str">
        <f t="shared" si="13"/>
        <v>T:-</v>
      </c>
      <c r="AB91" t="str">
        <f t="shared" si="14"/>
        <v>F:-</v>
      </c>
    </row>
    <row r="92" spans="1:28">
      <c r="A92" s="17"/>
      <c r="B92" s="18"/>
      <c r="C92" s="12" t="s">
        <v>476</v>
      </c>
      <c r="D92" s="12"/>
      <c r="E92" s="12"/>
      <c r="F92" s="12"/>
      <c r="G92" s="12"/>
      <c r="H92" s="12"/>
      <c r="I92" s="12"/>
      <c r="J92" s="12"/>
      <c r="K92" s="12"/>
      <c r="L92" s="12"/>
      <c r="N92" t="str">
        <f t="shared" si="0"/>
        <v>F:办公核心交换机G1/1/0/42</v>
      </c>
      <c r="O92" t="str">
        <f t="shared" si="1"/>
        <v>T:</v>
      </c>
      <c r="P92" t="str">
        <f t="shared" si="2"/>
        <v>F:</v>
      </c>
      <c r="Q92" t="str">
        <f t="shared" si="3"/>
        <v>T:</v>
      </c>
      <c r="R92" t="str">
        <f t="shared" si="4"/>
        <v>F:</v>
      </c>
      <c r="S92" t="str">
        <f t="shared" si="5"/>
        <v>T:</v>
      </c>
      <c r="T92" t="str">
        <f t="shared" si="6"/>
        <v>F:</v>
      </c>
      <c r="U92" t="str">
        <f t="shared" si="7"/>
        <v>T:</v>
      </c>
      <c r="V92" t="str">
        <f t="shared" si="8"/>
        <v>F:</v>
      </c>
      <c r="W92" t="str">
        <f t="shared" si="9"/>
        <v>T:</v>
      </c>
      <c r="X92" t="str">
        <f t="shared" si="10"/>
        <v>F:</v>
      </c>
      <c r="Y92" t="str">
        <f t="shared" si="11"/>
        <v>T:</v>
      </c>
      <c r="Z92" t="str">
        <f t="shared" si="12"/>
        <v>F:</v>
      </c>
      <c r="AA92" t="str">
        <f t="shared" si="13"/>
        <v>T:-</v>
      </c>
      <c r="AB92" t="str">
        <f t="shared" si="14"/>
        <v>F:-</v>
      </c>
    </row>
    <row r="93" spans="1:28">
      <c r="A93" s="17"/>
      <c r="B93" s="18"/>
      <c r="C93" s="12" t="s">
        <v>477</v>
      </c>
      <c r="D93" s="12" t="s">
        <v>478</v>
      </c>
      <c r="E93" s="12" t="s">
        <v>479</v>
      </c>
      <c r="F93" s="12" t="s">
        <v>480</v>
      </c>
      <c r="G93" s="12" t="s">
        <v>481</v>
      </c>
      <c r="H93" s="12" t="s">
        <v>482</v>
      </c>
      <c r="I93" s="13" t="s">
        <v>483</v>
      </c>
      <c r="J93" s="13" t="s">
        <v>484</v>
      </c>
      <c r="K93" s="12" t="s">
        <v>273</v>
      </c>
      <c r="L93" s="12" t="s">
        <v>464</v>
      </c>
      <c r="N93" t="str">
        <f t="shared" si="0"/>
        <v>F:办公核心交换机G1/1/0/43</v>
      </c>
      <c r="O93" t="str">
        <f t="shared" si="1"/>
        <v>T:ZXJG1-5PXJE9/10</v>
      </c>
      <c r="P93" t="str">
        <f t="shared" si="2"/>
        <v>F:ZXJG1-5PXJE9/10</v>
      </c>
      <c r="Q93" t="str">
        <f t="shared" si="3"/>
        <v>T:ZXJG1-1PXJ06E9/10</v>
      </c>
      <c r="R93" t="str">
        <f t="shared" si="4"/>
        <v>F:ZXJG1-1PXJ06E9/10</v>
      </c>
      <c r="S93" t="str">
        <f t="shared" si="5"/>
        <v>T:ZXJG1-1PXJ04H7/8</v>
      </c>
      <c r="T93" t="str">
        <f t="shared" si="6"/>
        <v>F:ZXJG1-1PXJ04H7/8</v>
      </c>
      <c r="U93" t="str">
        <f t="shared" si="7"/>
        <v>T:HJJG1-1PXJ08H7/8</v>
      </c>
      <c r="V93" t="str">
        <f t="shared" si="8"/>
        <v>F:HJJG1-1PXJ08H7/8</v>
      </c>
      <c r="W93" t="str">
        <f t="shared" si="9"/>
        <v>T:HJJG1-1PXJ01B3/4</v>
      </c>
      <c r="X93" t="str">
        <f t="shared" si="10"/>
        <v>F:HJJG1-1PXJ01B3/4</v>
      </c>
      <c r="Y93" t="str">
        <f t="shared" si="11"/>
        <v>T:CCsw-01-4#K1F</v>
      </c>
      <c r="Z93" t="str">
        <f t="shared" si="12"/>
        <v>F:CCsw-01-4#K1F</v>
      </c>
      <c r="AA93" t="str">
        <f t="shared" si="13"/>
        <v>T:4#1FPXJ3/4-XGE0/0/2</v>
      </c>
      <c r="AB93" t="str">
        <f t="shared" si="14"/>
        <v>F:4#1FPXJ3/4-XGE0/0/2</v>
      </c>
    </row>
    <row r="94" spans="1:28">
      <c r="A94" s="17"/>
      <c r="B94" s="18"/>
      <c r="C94" s="12" t="s">
        <v>485</v>
      </c>
      <c r="D94" s="12"/>
      <c r="E94" s="12"/>
      <c r="F94" s="12"/>
      <c r="G94" s="12"/>
      <c r="H94" s="12"/>
      <c r="I94" s="12"/>
      <c r="J94" s="12"/>
      <c r="K94" s="12"/>
      <c r="L94" s="12"/>
      <c r="N94" t="str">
        <f t="shared" si="0"/>
        <v>F:办公核心交换机G1/1/0/44</v>
      </c>
      <c r="O94" t="str">
        <f t="shared" si="1"/>
        <v>T:</v>
      </c>
      <c r="P94" t="str">
        <f t="shared" si="2"/>
        <v>F:</v>
      </c>
      <c r="Q94" t="str">
        <f t="shared" si="3"/>
        <v>T:</v>
      </c>
      <c r="R94" t="str">
        <f t="shared" si="4"/>
        <v>F:</v>
      </c>
      <c r="S94" t="str">
        <f t="shared" si="5"/>
        <v>T:</v>
      </c>
      <c r="T94" t="str">
        <f t="shared" si="6"/>
        <v>F:</v>
      </c>
      <c r="U94" t="str">
        <f t="shared" si="7"/>
        <v>T:</v>
      </c>
      <c r="V94" t="str">
        <f t="shared" si="8"/>
        <v>F:</v>
      </c>
      <c r="W94" t="str">
        <f t="shared" si="9"/>
        <v>T:</v>
      </c>
      <c r="X94" t="str">
        <f t="shared" si="10"/>
        <v>F:</v>
      </c>
      <c r="Y94" t="str">
        <f t="shared" si="11"/>
        <v>T:</v>
      </c>
      <c r="Z94" t="str">
        <f t="shared" si="12"/>
        <v>F:</v>
      </c>
      <c r="AA94" t="str">
        <f t="shared" si="13"/>
        <v>T:-</v>
      </c>
      <c r="AB94" t="str">
        <f t="shared" si="14"/>
        <v>F:-</v>
      </c>
    </row>
    <row r="95" spans="1:28">
      <c r="A95" s="17"/>
      <c r="B95" s="18"/>
      <c r="C95" s="12" t="s">
        <v>486</v>
      </c>
      <c r="D95" s="12"/>
      <c r="E95" s="12"/>
      <c r="F95" s="12"/>
      <c r="G95" s="12"/>
      <c r="H95" s="12"/>
      <c r="I95" s="12"/>
      <c r="J95" s="12"/>
      <c r="K95" s="12"/>
      <c r="L95" s="12"/>
      <c r="N95" t="str">
        <f t="shared" si="0"/>
        <v>F:办公核心交换机G1/1/0/45</v>
      </c>
      <c r="O95" t="str">
        <f t="shared" si="1"/>
        <v>T:</v>
      </c>
      <c r="P95" t="str">
        <f t="shared" si="2"/>
        <v>F:</v>
      </c>
      <c r="Q95" t="str">
        <f t="shared" si="3"/>
        <v>T:</v>
      </c>
      <c r="R95" t="str">
        <f t="shared" si="4"/>
        <v>F:</v>
      </c>
      <c r="S95" t="str">
        <f t="shared" si="5"/>
        <v>T:</v>
      </c>
      <c r="T95" t="str">
        <f t="shared" si="6"/>
        <v>F:</v>
      </c>
      <c r="U95" t="str">
        <f t="shared" si="7"/>
        <v>T:</v>
      </c>
      <c r="V95" t="str">
        <f t="shared" si="8"/>
        <v>F:</v>
      </c>
      <c r="W95" t="str">
        <f t="shared" si="9"/>
        <v>T:</v>
      </c>
      <c r="X95" t="str">
        <f t="shared" si="10"/>
        <v>F:</v>
      </c>
      <c r="Y95" t="str">
        <f t="shared" si="11"/>
        <v>T:</v>
      </c>
      <c r="Z95" t="str">
        <f t="shared" si="12"/>
        <v>F:</v>
      </c>
      <c r="AA95" t="str">
        <f t="shared" si="13"/>
        <v>T:-</v>
      </c>
      <c r="AB95" t="str">
        <f t="shared" si="14"/>
        <v>F:-</v>
      </c>
    </row>
    <row r="96" spans="1:28">
      <c r="A96" s="17"/>
      <c r="B96" s="18"/>
      <c r="C96" s="13" t="s">
        <v>487</v>
      </c>
      <c r="D96" s="12" t="s">
        <v>488</v>
      </c>
      <c r="E96" s="12" t="s">
        <v>489</v>
      </c>
      <c r="F96" s="12" t="s">
        <v>490</v>
      </c>
      <c r="G96" s="12" t="s">
        <v>491</v>
      </c>
      <c r="H96" s="12" t="s">
        <v>492</v>
      </c>
      <c r="I96" s="13" t="s">
        <v>493</v>
      </c>
      <c r="J96" s="13" t="s">
        <v>494</v>
      </c>
      <c r="K96" s="12" t="s">
        <v>495</v>
      </c>
      <c r="L96" s="12" t="s">
        <v>496</v>
      </c>
      <c r="N96" t="str">
        <f t="shared" si="0"/>
        <v>F:办公核心交换机G1/1/0/46</v>
      </c>
      <c r="O96" t="str">
        <f t="shared" si="1"/>
        <v>T:ZXJG1-5PXJD13/14</v>
      </c>
      <c r="P96" t="str">
        <f t="shared" si="2"/>
        <v>F:ZXJG1-5PXJD13/14</v>
      </c>
      <c r="Q96" t="str">
        <f t="shared" si="3"/>
        <v>T:ZXJG1-1PXJ06D13/14</v>
      </c>
      <c r="R96" t="str">
        <f t="shared" si="4"/>
        <v>F:ZXJG1-1PXJ06D13/14</v>
      </c>
      <c r="S96" t="str">
        <f t="shared" si="5"/>
        <v>T:ZXJG1-1PXJ04F19/20</v>
      </c>
      <c r="T96" t="str">
        <f t="shared" si="6"/>
        <v>F:ZXJG1-1PXJ04F19/20</v>
      </c>
      <c r="U96" t="str">
        <f t="shared" si="7"/>
        <v>T:HJJG1-1PXJ08F19/20</v>
      </c>
      <c r="V96" t="str">
        <f t="shared" si="8"/>
        <v>F:HJJG1-1PXJ08F19/20</v>
      </c>
      <c r="W96" t="str">
        <f t="shared" si="9"/>
        <v>T:HJJG1-1PXJ03D3/4</v>
      </c>
      <c r="X96" t="str">
        <f t="shared" si="10"/>
        <v>F:HJJG1-1PXJ03D3/4</v>
      </c>
      <c r="Y96" t="str">
        <f t="shared" si="11"/>
        <v>T:2号集控室PXJ9/10</v>
      </c>
      <c r="Z96" t="str">
        <f t="shared" si="12"/>
        <v>F:2号集控室PXJ9/10</v>
      </c>
      <c r="AA96" t="str">
        <f t="shared" si="13"/>
        <v>T:集控室2办公-GE1/1/2</v>
      </c>
      <c r="AB96" t="str">
        <f t="shared" si="14"/>
        <v>F:集控室2办公-GE1/1/2</v>
      </c>
    </row>
    <row r="97" spans="1:28">
      <c r="A97" s="17"/>
      <c r="B97" s="18"/>
      <c r="C97" s="12" t="s">
        <v>497</v>
      </c>
      <c r="D97" s="12"/>
      <c r="E97" s="12"/>
      <c r="F97" s="12"/>
      <c r="G97" s="12"/>
      <c r="H97" s="12"/>
      <c r="I97" s="12"/>
      <c r="J97" s="12"/>
      <c r="K97" s="12"/>
      <c r="L97" s="12"/>
      <c r="N97" t="str">
        <f t="shared" si="0"/>
        <v>F:办公核心交换机G1/1/0/47</v>
      </c>
      <c r="O97" t="str">
        <f t="shared" si="1"/>
        <v>T:</v>
      </c>
      <c r="P97" t="str">
        <f t="shared" si="2"/>
        <v>F:</v>
      </c>
      <c r="Q97" t="str">
        <f t="shared" si="3"/>
        <v>T:</v>
      </c>
      <c r="R97" t="str">
        <f t="shared" si="4"/>
        <v>F:</v>
      </c>
      <c r="S97" t="str">
        <f t="shared" si="5"/>
        <v>T:</v>
      </c>
      <c r="T97" t="str">
        <f t="shared" si="6"/>
        <v>F:</v>
      </c>
      <c r="U97" t="str">
        <f t="shared" si="7"/>
        <v>T:</v>
      </c>
      <c r="V97" t="str">
        <f t="shared" si="8"/>
        <v>F:</v>
      </c>
      <c r="W97" t="str">
        <f t="shared" si="9"/>
        <v>T:</v>
      </c>
      <c r="X97" t="str">
        <f t="shared" si="10"/>
        <v>F:</v>
      </c>
      <c r="Y97" t="str">
        <f t="shared" si="11"/>
        <v>T:</v>
      </c>
      <c r="Z97" t="str">
        <f t="shared" si="12"/>
        <v>F:</v>
      </c>
      <c r="AA97" t="str">
        <f t="shared" si="13"/>
        <v>T:-</v>
      </c>
      <c r="AB97" t="str">
        <f t="shared" si="14"/>
        <v>F:-</v>
      </c>
    </row>
    <row r="98" spans="1:28">
      <c r="A98" s="17"/>
      <c r="B98" s="18"/>
      <c r="C98" s="12" t="s">
        <v>498</v>
      </c>
      <c r="D98" s="12" t="s">
        <v>499</v>
      </c>
      <c r="E98" s="12" t="s">
        <v>500</v>
      </c>
      <c r="F98" s="12" t="s">
        <v>501</v>
      </c>
      <c r="G98" s="12"/>
      <c r="H98" s="12"/>
      <c r="I98" s="12"/>
      <c r="J98" s="12" t="s">
        <v>502</v>
      </c>
      <c r="K98" s="12" t="s">
        <v>273</v>
      </c>
      <c r="L98" s="12" t="s">
        <v>274</v>
      </c>
      <c r="N98" t="str">
        <f t="shared" si="0"/>
        <v>F:办公核心交换机G1/2/0/0</v>
      </c>
      <c r="O98" t="str">
        <f t="shared" si="1"/>
        <v>T:ZXJG1-5PXJE5/6</v>
      </c>
      <c r="P98" t="str">
        <f t="shared" si="2"/>
        <v>F:ZXJG1-5PXJE5/6</v>
      </c>
      <c r="Q98" t="str">
        <f t="shared" si="3"/>
        <v>T:ZXJG1-1PXJ06E5/6</v>
      </c>
      <c r="R98" t="str">
        <f t="shared" si="4"/>
        <v>F:ZXJG1-1PXJ06E5/6</v>
      </c>
      <c r="S98" t="str">
        <f t="shared" si="5"/>
        <v>T:ZXJG1-1PXJ01FL1/2</v>
      </c>
      <c r="T98" t="str">
        <f t="shared" si="6"/>
        <v>F:ZXJG1-1PXJ01FL1/2</v>
      </c>
      <c r="U98" t="str">
        <f t="shared" si="7"/>
        <v>T:</v>
      </c>
      <c r="V98" t="str">
        <f t="shared" si="8"/>
        <v>F:</v>
      </c>
      <c r="W98" t="str">
        <f t="shared" si="9"/>
        <v>T:</v>
      </c>
      <c r="X98" t="str">
        <f t="shared" si="10"/>
        <v>F:</v>
      </c>
      <c r="Y98" t="str">
        <f t="shared" si="11"/>
        <v>T:</v>
      </c>
      <c r="Z98" t="str">
        <f t="shared" si="12"/>
        <v>F:</v>
      </c>
      <c r="AA98" t="str">
        <f t="shared" si="13"/>
        <v>T:16FBGSW-XGE0/0/1</v>
      </c>
      <c r="AB98" t="str">
        <f t="shared" si="14"/>
        <v>F:16FBGSW-XGE0/0/1</v>
      </c>
    </row>
    <row r="99" spans="1:28">
      <c r="A99" s="17"/>
      <c r="B99" s="18"/>
      <c r="C99" s="12" t="s">
        <v>503</v>
      </c>
      <c r="D99" s="12" t="s">
        <v>504</v>
      </c>
      <c r="E99" s="12" t="s">
        <v>505</v>
      </c>
      <c r="F99" s="12" t="s">
        <v>506</v>
      </c>
      <c r="G99" s="12"/>
      <c r="H99" s="12"/>
      <c r="I99" s="12"/>
      <c r="J99" s="12" t="s">
        <v>507</v>
      </c>
      <c r="K99" s="12" t="s">
        <v>273</v>
      </c>
      <c r="L99" s="12" t="s">
        <v>274</v>
      </c>
      <c r="N99" t="str">
        <f t="shared" si="0"/>
        <v>F:办公核心交换机G1/2/0/1</v>
      </c>
      <c r="O99" t="str">
        <f t="shared" si="1"/>
        <v>T:ZXJG1-5PXJE7/8</v>
      </c>
      <c r="P99" t="str">
        <f t="shared" si="2"/>
        <v>F:ZXJG1-5PXJE7/8</v>
      </c>
      <c r="Q99" t="str">
        <f t="shared" si="3"/>
        <v>T:ZXJG1-1PXJ06E7/8</v>
      </c>
      <c r="R99" t="str">
        <f t="shared" si="4"/>
        <v>F:ZXJG1-1PXJ06E7/8</v>
      </c>
      <c r="S99" t="str">
        <f t="shared" si="5"/>
        <v>T:ZXJG1-1PXJ01FL13/14</v>
      </c>
      <c r="T99" t="str">
        <f t="shared" si="6"/>
        <v>F:ZXJG1-1PXJ01FL13/14</v>
      </c>
      <c r="U99" t="str">
        <f t="shared" si="7"/>
        <v>T:</v>
      </c>
      <c r="V99" t="str">
        <f t="shared" si="8"/>
        <v>F:</v>
      </c>
      <c r="W99" t="str">
        <f t="shared" si="9"/>
        <v>T:</v>
      </c>
      <c r="X99" t="str">
        <f t="shared" si="10"/>
        <v>F:</v>
      </c>
      <c r="Y99" t="str">
        <f t="shared" si="11"/>
        <v>T:</v>
      </c>
      <c r="Z99" t="str">
        <f t="shared" si="12"/>
        <v>F:</v>
      </c>
      <c r="AA99" t="str">
        <f t="shared" si="13"/>
        <v>T:17FBGSW-XGE0/0/1</v>
      </c>
      <c r="AB99" t="str">
        <f t="shared" si="14"/>
        <v>F:17FBGSW-XGE0/0/1</v>
      </c>
    </row>
    <row r="100" spans="1:28">
      <c r="A100" s="17"/>
      <c r="B100" s="18"/>
      <c r="C100" s="12" t="s">
        <v>508</v>
      </c>
      <c r="D100" s="12" t="s">
        <v>509</v>
      </c>
      <c r="E100" s="12" t="s">
        <v>510</v>
      </c>
      <c r="F100" s="12" t="s">
        <v>511</v>
      </c>
      <c r="G100" s="12"/>
      <c r="H100" s="12"/>
      <c r="I100" s="12" t="s">
        <v>512</v>
      </c>
      <c r="J100" s="12" t="s">
        <v>513</v>
      </c>
      <c r="K100" s="12" t="s">
        <v>287</v>
      </c>
      <c r="L100" s="12" t="s">
        <v>274</v>
      </c>
      <c r="N100" t="str">
        <f t="shared" si="0"/>
        <v>F:办公核心交换机G1/2/0/2</v>
      </c>
      <c r="O100" t="str">
        <f t="shared" si="1"/>
        <v>T:ZXJG1-5PXJD1/2</v>
      </c>
      <c r="P100" t="str">
        <f t="shared" si="2"/>
        <v>F:ZXJG1-5PXJD1/2</v>
      </c>
      <c r="Q100" t="str">
        <f t="shared" si="3"/>
        <v>T:ZXJG1-1PXJ06D1/2</v>
      </c>
      <c r="R100" t="str">
        <f t="shared" si="4"/>
        <v>F:ZXJG1-1PXJ06D1/2</v>
      </c>
      <c r="S100" t="str">
        <f t="shared" si="5"/>
        <v>T:ZXJG1-1PXJ02D1/2</v>
      </c>
      <c r="T100" t="str">
        <f t="shared" si="6"/>
        <v>F:ZXJG1-1PXJ02D1/2</v>
      </c>
      <c r="U100" t="str">
        <f t="shared" si="7"/>
        <v>T:</v>
      </c>
      <c r="V100" t="str">
        <f t="shared" si="8"/>
        <v>F:</v>
      </c>
      <c r="W100" t="str">
        <f t="shared" si="9"/>
        <v>T:</v>
      </c>
      <c r="X100" t="str">
        <f t="shared" si="10"/>
        <v>F:</v>
      </c>
      <c r="Y100" t="str">
        <f t="shared" si="11"/>
        <v>T:xyjfdPXJD1/2</v>
      </c>
      <c r="Z100" t="str">
        <f t="shared" si="12"/>
        <v>F:xyjfdPXJD1/2</v>
      </c>
      <c r="AA100" t="str">
        <f t="shared" si="13"/>
        <v>T:新应急分队-XGE0/0/1</v>
      </c>
      <c r="AB100" t="str">
        <f t="shared" si="14"/>
        <v>F:新应急分队-XGE0/0/1</v>
      </c>
    </row>
    <row r="101" spans="1:28">
      <c r="A101" s="17"/>
      <c r="B101" s="18"/>
      <c r="C101" s="12" t="s">
        <v>514</v>
      </c>
      <c r="D101" s="12"/>
      <c r="E101" s="12"/>
      <c r="F101" s="12" t="s">
        <v>515</v>
      </c>
      <c r="G101" s="12" t="s">
        <v>516</v>
      </c>
      <c r="H101" s="12" t="s">
        <v>517</v>
      </c>
      <c r="I101" s="12" t="s">
        <v>518</v>
      </c>
      <c r="J101" s="12" t="s">
        <v>519</v>
      </c>
      <c r="K101" s="12" t="s">
        <v>287</v>
      </c>
      <c r="L101" s="12" t="s">
        <v>464</v>
      </c>
      <c r="N101" t="str">
        <f t="shared" si="0"/>
        <v>F:办公核心交换机G1/2/0/3</v>
      </c>
      <c r="O101" t="str">
        <f t="shared" si="1"/>
        <v>T:</v>
      </c>
      <c r="P101" t="str">
        <f t="shared" si="2"/>
        <v>F:</v>
      </c>
      <c r="Q101" t="str">
        <f t="shared" si="3"/>
        <v>T:</v>
      </c>
      <c r="R101" t="str">
        <f t="shared" si="4"/>
        <v>F:</v>
      </c>
      <c r="S101" t="str">
        <f t="shared" si="5"/>
        <v>T:ZXJG1-1PXJ04H15/16</v>
      </c>
      <c r="T101" t="str">
        <f t="shared" si="6"/>
        <v>F:ZXJG1-1PXJ04H15/16</v>
      </c>
      <c r="U101" t="str">
        <f t="shared" si="7"/>
        <v>T:HJJG1-1PXJ08H15/16</v>
      </c>
      <c r="V101" t="str">
        <f t="shared" si="8"/>
        <v>F:HJJG1-1PXJ08H15/16</v>
      </c>
      <c r="W101" t="str">
        <f t="shared" si="9"/>
        <v>T:HJJG1-1PXJ03K15/16</v>
      </c>
      <c r="X101" t="str">
        <f t="shared" si="10"/>
        <v>F:HJJG1-1PXJ03K15/16</v>
      </c>
      <c r="Y101" t="str">
        <f t="shared" si="11"/>
        <v>T:PXJ3/4</v>
      </c>
      <c r="Z101" t="str">
        <f t="shared" si="12"/>
        <v>F:PXJ3/4</v>
      </c>
      <c r="AA101" t="str">
        <f t="shared" si="13"/>
        <v>T:香精房办公-XGE0/0/2</v>
      </c>
      <c r="AB101" t="str">
        <f t="shared" si="14"/>
        <v>F:香精房办公-XGE0/0/2</v>
      </c>
    </row>
    <row r="102" spans="1:28">
      <c r="A102" s="17"/>
      <c r="B102" s="18"/>
      <c r="C102" s="12" t="s">
        <v>520</v>
      </c>
      <c r="D102" s="12" t="s">
        <v>289</v>
      </c>
      <c r="E102" s="12" t="s">
        <v>290</v>
      </c>
      <c r="F102" s="12" t="s">
        <v>521</v>
      </c>
      <c r="G102" s="12" t="s">
        <v>522</v>
      </c>
      <c r="H102" s="12"/>
      <c r="I102" s="12"/>
      <c r="J102" s="12" t="s">
        <v>523</v>
      </c>
      <c r="K102" s="12" t="s">
        <v>524</v>
      </c>
      <c r="L102" s="12"/>
      <c r="N102" t="str">
        <f t="shared" si="0"/>
        <v>F:办公核心交换机G1/2/0/4</v>
      </c>
      <c r="O102" t="str">
        <f t="shared" si="1"/>
        <v>T:ZXJG1-5PXJA21/22</v>
      </c>
      <c r="P102" t="str">
        <f t="shared" si="2"/>
        <v>F:ZXJG1-5PXJA21/22</v>
      </c>
      <c r="Q102" t="str">
        <f t="shared" si="3"/>
        <v>T:ZXJG1-1PXJ06A21/22</v>
      </c>
      <c r="R102" t="str">
        <f t="shared" si="4"/>
        <v>F:ZXJG1-1PXJ06A21/22</v>
      </c>
      <c r="S102" t="str">
        <f t="shared" si="5"/>
        <v>T:ZXJG1-1PXJ04H21/22</v>
      </c>
      <c r="T102" t="str">
        <f t="shared" si="6"/>
        <v>F:ZXJG1-1PXJ04H21/22</v>
      </c>
      <c r="U102" t="str">
        <f t="shared" si="7"/>
        <v>T:HJJG1-1PXJ08H21/22</v>
      </c>
      <c r="V102" t="str">
        <f t="shared" si="8"/>
        <v>F:HJJG1-1PXJ08H21/22</v>
      </c>
      <c r="W102" t="str">
        <f t="shared" si="9"/>
        <v>T:</v>
      </c>
      <c r="X102" t="str">
        <f t="shared" si="10"/>
        <v>F:</v>
      </c>
      <c r="Y102" t="str">
        <f t="shared" si="11"/>
        <v>T:</v>
      </c>
      <c r="Z102" t="str">
        <f t="shared" si="12"/>
        <v>F:</v>
      </c>
      <c r="AA102" t="str">
        <f t="shared" si="13"/>
        <v>T:3#配电室-</v>
      </c>
      <c r="AB102" t="str">
        <f t="shared" si="14"/>
        <v>F:3#配电室-</v>
      </c>
    </row>
    <row r="103" spans="1:28">
      <c r="A103" s="17"/>
      <c r="B103" s="18"/>
      <c r="C103" s="12" t="s">
        <v>525</v>
      </c>
      <c r="D103" s="12" t="s">
        <v>526</v>
      </c>
      <c r="E103" s="12" t="s">
        <v>527</v>
      </c>
      <c r="F103" s="12" t="s">
        <v>528</v>
      </c>
      <c r="G103" s="12"/>
      <c r="H103" s="12"/>
      <c r="I103" s="12" t="s">
        <v>529</v>
      </c>
      <c r="J103" s="12" t="s">
        <v>530</v>
      </c>
      <c r="K103" s="12" t="s">
        <v>531</v>
      </c>
      <c r="L103" s="12" t="s">
        <v>532</v>
      </c>
      <c r="N103" t="str">
        <f t="shared" si="0"/>
        <v>F:办公核心交换机G1/2/0/5</v>
      </c>
      <c r="O103" t="str">
        <f t="shared" si="1"/>
        <v>T:ZXJG1-5PXJE11/12</v>
      </c>
      <c r="P103" t="str">
        <f t="shared" si="2"/>
        <v>F:ZXJG1-5PXJE11/12</v>
      </c>
      <c r="Q103" t="str">
        <f t="shared" si="3"/>
        <v>T:ZXJG1-1PXJ06E11/12</v>
      </c>
      <c r="R103" t="str">
        <f t="shared" si="4"/>
        <v>F:ZXJG1-1PXJ06E11/12</v>
      </c>
      <c r="S103" t="str">
        <f t="shared" si="5"/>
        <v>T:ZXJG1-1PXJ02E23/24</v>
      </c>
      <c r="T103" t="str">
        <f t="shared" si="6"/>
        <v>F:ZXJG1-1PXJ02E23/24</v>
      </c>
      <c r="U103" t="str">
        <f t="shared" si="7"/>
        <v>T:</v>
      </c>
      <c r="V103" t="str">
        <f t="shared" si="8"/>
        <v>F:</v>
      </c>
      <c r="W103" t="str">
        <f t="shared" si="9"/>
        <v>T:</v>
      </c>
      <c r="X103" t="str">
        <f t="shared" si="10"/>
        <v>F:</v>
      </c>
      <c r="Y103" t="str">
        <f t="shared" si="11"/>
        <v>T:ckPXJ11/12</v>
      </c>
      <c r="Z103" t="str">
        <f t="shared" si="12"/>
        <v>F:ckPXJ11/12</v>
      </c>
      <c r="AA103" t="str">
        <f t="shared" si="13"/>
        <v>T:cksw01(3F)-GE1/0/1</v>
      </c>
      <c r="AB103" t="str">
        <f t="shared" si="14"/>
        <v>F:cksw01(3F)-GE1/0/1</v>
      </c>
    </row>
    <row r="104" spans="1:28">
      <c r="A104" s="17"/>
      <c r="B104" s="18"/>
      <c r="C104" s="12" t="s">
        <v>533</v>
      </c>
      <c r="D104" s="12"/>
      <c r="E104" s="12"/>
      <c r="F104" s="12"/>
      <c r="G104" s="12"/>
      <c r="H104" s="12"/>
      <c r="I104" s="12"/>
      <c r="J104" s="12"/>
      <c r="K104" s="12"/>
      <c r="L104" s="12"/>
      <c r="N104" t="str">
        <f t="shared" si="0"/>
        <v>F:办公核心交换机G1/2/0/6</v>
      </c>
      <c r="O104" t="str">
        <f t="shared" si="1"/>
        <v>T:</v>
      </c>
      <c r="P104" t="str">
        <f t="shared" si="2"/>
        <v>F:</v>
      </c>
      <c r="Q104" t="str">
        <f t="shared" si="3"/>
        <v>T:</v>
      </c>
      <c r="R104" t="str">
        <f t="shared" si="4"/>
        <v>F:</v>
      </c>
      <c r="S104" t="str">
        <f t="shared" si="5"/>
        <v>T:</v>
      </c>
      <c r="T104" t="str">
        <f t="shared" si="6"/>
        <v>F:</v>
      </c>
      <c r="U104" t="str">
        <f t="shared" si="7"/>
        <v>T:</v>
      </c>
      <c r="V104" t="str">
        <f t="shared" si="8"/>
        <v>F:</v>
      </c>
      <c r="W104" t="str">
        <f t="shared" si="9"/>
        <v>T:</v>
      </c>
      <c r="X104" t="str">
        <f t="shared" si="10"/>
        <v>F:</v>
      </c>
      <c r="Y104" t="str">
        <f t="shared" si="11"/>
        <v>T:</v>
      </c>
      <c r="Z104" t="str">
        <f t="shared" si="12"/>
        <v>F:</v>
      </c>
      <c r="AA104" t="str">
        <f t="shared" si="13"/>
        <v>T:-</v>
      </c>
      <c r="AB104" t="str">
        <f t="shared" si="14"/>
        <v>F:-</v>
      </c>
    </row>
    <row r="105" spans="1:28">
      <c r="A105" s="17"/>
      <c r="B105" s="18"/>
      <c r="C105" s="12" t="s">
        <v>534</v>
      </c>
      <c r="D105" s="12"/>
      <c r="E105" s="12"/>
      <c r="F105" s="12"/>
      <c r="G105" s="12"/>
      <c r="H105" s="12"/>
      <c r="I105" s="12"/>
      <c r="J105" s="12"/>
      <c r="K105" s="12"/>
      <c r="L105" s="12"/>
      <c r="N105" t="str">
        <f t="shared" si="0"/>
        <v>F:办公核心交换机G1/2/0/7</v>
      </c>
      <c r="O105" t="str">
        <f t="shared" si="1"/>
        <v>T:</v>
      </c>
      <c r="P105" t="str">
        <f t="shared" si="2"/>
        <v>F:</v>
      </c>
      <c r="Q105" t="str">
        <f t="shared" si="3"/>
        <v>T:</v>
      </c>
      <c r="R105" t="str">
        <f t="shared" si="4"/>
        <v>F:</v>
      </c>
      <c r="S105" t="str">
        <f t="shared" si="5"/>
        <v>T:</v>
      </c>
      <c r="T105" t="str">
        <f t="shared" si="6"/>
        <v>F:</v>
      </c>
      <c r="U105" t="str">
        <f t="shared" si="7"/>
        <v>T:</v>
      </c>
      <c r="V105" t="str">
        <f t="shared" si="8"/>
        <v>F:</v>
      </c>
      <c r="W105" t="str">
        <f t="shared" si="9"/>
        <v>T:</v>
      </c>
      <c r="X105" t="str">
        <f t="shared" si="10"/>
        <v>F:</v>
      </c>
      <c r="Y105" t="str">
        <f t="shared" si="11"/>
        <v>T:</v>
      </c>
      <c r="Z105" t="str">
        <f t="shared" si="12"/>
        <v>F:</v>
      </c>
      <c r="AA105" t="str">
        <f t="shared" si="13"/>
        <v>T:-</v>
      </c>
      <c r="AB105" t="str">
        <f t="shared" si="14"/>
        <v>F:-</v>
      </c>
    </row>
    <row r="106" spans="1:28">
      <c r="A106" s="17"/>
      <c r="B106" s="18"/>
      <c r="C106" s="12" t="s">
        <v>535</v>
      </c>
      <c r="D106" s="12"/>
      <c r="E106" s="12"/>
      <c r="F106" s="12"/>
      <c r="G106" s="12"/>
      <c r="H106" s="12"/>
      <c r="I106" s="12"/>
      <c r="J106" s="12"/>
      <c r="K106" s="12"/>
      <c r="L106" s="12"/>
      <c r="N106" t="str">
        <f t="shared" si="0"/>
        <v>F:办公核心交换机G1/2/0/8</v>
      </c>
      <c r="O106" t="str">
        <f t="shared" si="1"/>
        <v>T:</v>
      </c>
      <c r="P106" t="str">
        <f t="shared" si="2"/>
        <v>F:</v>
      </c>
      <c r="Q106" t="str">
        <f t="shared" si="3"/>
        <v>T:</v>
      </c>
      <c r="R106" t="str">
        <f t="shared" si="4"/>
        <v>F:</v>
      </c>
      <c r="S106" t="str">
        <f t="shared" si="5"/>
        <v>T:</v>
      </c>
      <c r="T106" t="str">
        <f t="shared" si="6"/>
        <v>F:</v>
      </c>
      <c r="U106" t="str">
        <f t="shared" si="7"/>
        <v>T:</v>
      </c>
      <c r="V106" t="str">
        <f t="shared" si="8"/>
        <v>F:</v>
      </c>
      <c r="W106" t="str">
        <f t="shared" si="9"/>
        <v>T:</v>
      </c>
      <c r="X106" t="str">
        <f t="shared" si="10"/>
        <v>F:</v>
      </c>
      <c r="Y106" t="str">
        <f t="shared" si="11"/>
        <v>T:</v>
      </c>
      <c r="Z106" t="str">
        <f t="shared" si="12"/>
        <v>F:</v>
      </c>
      <c r="AA106" t="str">
        <f t="shared" si="13"/>
        <v>T:-</v>
      </c>
      <c r="AB106" t="str">
        <f t="shared" si="14"/>
        <v>F:-</v>
      </c>
    </row>
    <row r="107" spans="1:28">
      <c r="A107" s="17"/>
      <c r="B107" s="18"/>
      <c r="C107" s="12" t="s">
        <v>536</v>
      </c>
      <c r="D107" s="12"/>
      <c r="E107" s="12"/>
      <c r="F107" s="12"/>
      <c r="G107" s="12"/>
      <c r="H107" s="12"/>
      <c r="I107" s="12"/>
      <c r="J107" s="12"/>
      <c r="K107" s="12"/>
      <c r="L107" s="12"/>
      <c r="N107" t="str">
        <f t="shared" si="0"/>
        <v>F:办公核心交换机G1/2/0/9</v>
      </c>
      <c r="O107" t="str">
        <f t="shared" si="1"/>
        <v>T:</v>
      </c>
      <c r="P107" t="str">
        <f t="shared" si="2"/>
        <v>F:</v>
      </c>
      <c r="Q107" t="str">
        <f t="shared" si="3"/>
        <v>T:</v>
      </c>
      <c r="R107" t="str">
        <f t="shared" si="4"/>
        <v>F:</v>
      </c>
      <c r="S107" t="str">
        <f t="shared" si="5"/>
        <v>T:</v>
      </c>
      <c r="T107" t="str">
        <f t="shared" si="6"/>
        <v>F:</v>
      </c>
      <c r="U107" t="str">
        <f t="shared" si="7"/>
        <v>T:</v>
      </c>
      <c r="V107" t="str">
        <f t="shared" si="8"/>
        <v>F:</v>
      </c>
      <c r="W107" t="str">
        <f t="shared" si="9"/>
        <v>T:</v>
      </c>
      <c r="X107" t="str">
        <f t="shared" si="10"/>
        <v>F:</v>
      </c>
      <c r="Y107" t="str">
        <f t="shared" si="11"/>
        <v>T:</v>
      </c>
      <c r="Z107" t="str">
        <f t="shared" si="12"/>
        <v>F:</v>
      </c>
      <c r="AA107" t="str">
        <f t="shared" si="13"/>
        <v>T:-</v>
      </c>
      <c r="AB107" t="str">
        <f t="shared" si="14"/>
        <v>F:-</v>
      </c>
    </row>
    <row r="108" spans="1:28">
      <c r="A108" s="17"/>
      <c r="B108" s="18"/>
      <c r="C108" s="12" t="s">
        <v>537</v>
      </c>
      <c r="D108" s="12"/>
      <c r="E108" s="12"/>
      <c r="F108" s="12"/>
      <c r="G108" s="12"/>
      <c r="H108" s="12"/>
      <c r="I108" s="12"/>
      <c r="J108" s="12"/>
      <c r="K108" s="12"/>
      <c r="L108" s="12"/>
      <c r="N108" t="str">
        <f t="shared" si="0"/>
        <v>F:办公核心交换机G1/2/0/10</v>
      </c>
      <c r="O108" t="str">
        <f t="shared" si="1"/>
        <v>T:</v>
      </c>
      <c r="P108" t="str">
        <f t="shared" si="2"/>
        <v>F:</v>
      </c>
      <c r="Q108" t="str">
        <f t="shared" si="3"/>
        <v>T:</v>
      </c>
      <c r="R108" t="str">
        <f t="shared" si="4"/>
        <v>F:</v>
      </c>
      <c r="S108" t="str">
        <f t="shared" si="5"/>
        <v>T:</v>
      </c>
      <c r="T108" t="str">
        <f t="shared" si="6"/>
        <v>F:</v>
      </c>
      <c r="U108" t="str">
        <f t="shared" si="7"/>
        <v>T:</v>
      </c>
      <c r="V108" t="str">
        <f t="shared" si="8"/>
        <v>F:</v>
      </c>
      <c r="W108" t="str">
        <f t="shared" si="9"/>
        <v>T:</v>
      </c>
      <c r="X108" t="str">
        <f t="shared" si="10"/>
        <v>F:</v>
      </c>
      <c r="Y108" t="str">
        <f t="shared" si="11"/>
        <v>T:</v>
      </c>
      <c r="Z108" t="str">
        <f t="shared" si="12"/>
        <v>F:</v>
      </c>
      <c r="AA108" t="str">
        <f t="shared" si="13"/>
        <v>T:-</v>
      </c>
      <c r="AB108" t="str">
        <f t="shared" si="14"/>
        <v>F:-</v>
      </c>
    </row>
    <row r="109" spans="1:28">
      <c r="A109" s="17"/>
      <c r="B109" s="18"/>
      <c r="C109" s="12" t="s">
        <v>538</v>
      </c>
      <c r="D109" s="12"/>
      <c r="E109" s="12"/>
      <c r="F109" s="12"/>
      <c r="G109" s="12"/>
      <c r="H109" s="12"/>
      <c r="I109" s="12"/>
      <c r="J109" s="12"/>
      <c r="K109" s="12"/>
      <c r="L109" s="12"/>
      <c r="N109" t="str">
        <f t="shared" si="0"/>
        <v>F:办公核心交换机G1/2/0/11</v>
      </c>
      <c r="O109" t="str">
        <f t="shared" si="1"/>
        <v>T:</v>
      </c>
      <c r="P109" t="str">
        <f t="shared" si="2"/>
        <v>F:</v>
      </c>
      <c r="Q109" t="str">
        <f t="shared" si="3"/>
        <v>T:</v>
      </c>
      <c r="R109" t="str">
        <f t="shared" si="4"/>
        <v>F:</v>
      </c>
      <c r="S109" t="str">
        <f t="shared" si="5"/>
        <v>T:</v>
      </c>
      <c r="T109" t="str">
        <f t="shared" si="6"/>
        <v>F:</v>
      </c>
      <c r="U109" t="str">
        <f t="shared" si="7"/>
        <v>T:</v>
      </c>
      <c r="V109" t="str">
        <f t="shared" si="8"/>
        <v>F:</v>
      </c>
      <c r="W109" t="str">
        <f t="shared" si="9"/>
        <v>T:</v>
      </c>
      <c r="X109" t="str">
        <f t="shared" si="10"/>
        <v>F:</v>
      </c>
      <c r="Y109" t="str">
        <f t="shared" si="11"/>
        <v>T:</v>
      </c>
      <c r="Z109" t="str">
        <f t="shared" si="12"/>
        <v>F:</v>
      </c>
      <c r="AA109" t="str">
        <f t="shared" si="13"/>
        <v>T:-</v>
      </c>
      <c r="AB109" t="str">
        <f t="shared" si="14"/>
        <v>F:-</v>
      </c>
    </row>
    <row r="110" spans="1:28">
      <c r="A110" s="12"/>
      <c r="B110" s="12"/>
      <c r="C110" s="13" t="s">
        <v>539</v>
      </c>
      <c r="D110" s="12" t="s">
        <v>540</v>
      </c>
      <c r="E110" s="13" t="s">
        <v>541</v>
      </c>
      <c r="F110" s="13" t="s">
        <v>542</v>
      </c>
      <c r="G110" s="13" t="s">
        <v>41</v>
      </c>
      <c r="H110" s="13"/>
      <c r="I110" s="13"/>
      <c r="J110" s="13" t="s">
        <v>543</v>
      </c>
      <c r="K110" s="12" t="s">
        <v>540</v>
      </c>
      <c r="L110" s="12" t="s">
        <v>35</v>
      </c>
      <c r="N110" t="str">
        <f t="shared" si="0"/>
        <v>F:办公核心交换机G1/2/0/12</v>
      </c>
      <c r="O110" t="str">
        <f t="shared" si="1"/>
        <v>T:光纤收发器</v>
      </c>
      <c r="P110" t="str">
        <f t="shared" si="2"/>
        <v>F:光纤收发器</v>
      </c>
      <c r="Q110" t="str">
        <f t="shared" si="3"/>
        <v>T:ZXJG1-5PXJC19/20</v>
      </c>
      <c r="R110" t="str">
        <f t="shared" si="4"/>
        <v>F:ZXJG1-5PXJC19/20</v>
      </c>
      <c r="S110" t="str">
        <f t="shared" si="5"/>
        <v>T:ZXJG1-1PXJ06C19/20</v>
      </c>
      <c r="T110" t="str">
        <f t="shared" si="6"/>
        <v>F:ZXJG1-1PXJ06C19/20</v>
      </c>
      <c r="U110" t="str">
        <f t="shared" si="7"/>
        <v>T:ZXJG1-1PXJ02A5/6</v>
      </c>
      <c r="V110" t="str">
        <f t="shared" si="8"/>
        <v>F:ZXJG1-1PXJ02A5/6</v>
      </c>
      <c r="W110" t="str">
        <f t="shared" si="9"/>
        <v>T:</v>
      </c>
      <c r="X110" t="str">
        <f t="shared" si="10"/>
        <v>F:</v>
      </c>
      <c r="Y110" t="str">
        <f t="shared" si="11"/>
        <v>T:</v>
      </c>
      <c r="Z110" t="str">
        <f t="shared" si="12"/>
        <v>F:</v>
      </c>
      <c r="AA110" t="str">
        <f t="shared" si="13"/>
        <v>T:活动中心-光口</v>
      </c>
      <c r="AB110" t="str">
        <f t="shared" si="14"/>
        <v>F:活动中心-光口</v>
      </c>
    </row>
    <row r="111" spans="1:28">
      <c r="A111" s="12"/>
      <c r="B111" s="12"/>
      <c r="C111" s="13" t="s">
        <v>544</v>
      </c>
      <c r="D111" s="12"/>
      <c r="E111" s="13"/>
      <c r="F111" s="13"/>
      <c r="G111" s="13"/>
      <c r="H111" s="13"/>
      <c r="I111" s="13"/>
      <c r="J111" s="13"/>
      <c r="K111" s="12"/>
      <c r="L111" s="12"/>
      <c r="N111" t="str">
        <f t="shared" si="0"/>
        <v>F:办公核心交换机G1/2/0/13</v>
      </c>
      <c r="O111" t="str">
        <f t="shared" si="1"/>
        <v>T:</v>
      </c>
      <c r="P111" t="str">
        <f t="shared" si="2"/>
        <v>F:</v>
      </c>
      <c r="Q111" t="str">
        <f t="shared" si="3"/>
        <v>T:</v>
      </c>
      <c r="R111" t="str">
        <f t="shared" si="4"/>
        <v>F:</v>
      </c>
      <c r="S111" t="str">
        <f t="shared" si="5"/>
        <v>T:</v>
      </c>
      <c r="T111" t="str">
        <f t="shared" si="6"/>
        <v>F:</v>
      </c>
      <c r="U111" t="str">
        <f t="shared" si="7"/>
        <v>T:</v>
      </c>
      <c r="V111" t="str">
        <f t="shared" si="8"/>
        <v>F:</v>
      </c>
      <c r="W111" t="str">
        <f t="shared" si="9"/>
        <v>T:</v>
      </c>
      <c r="X111" t="str">
        <f t="shared" si="10"/>
        <v>F:</v>
      </c>
      <c r="Y111" t="str">
        <f t="shared" si="11"/>
        <v>T:</v>
      </c>
      <c r="Z111" t="str">
        <f t="shared" si="12"/>
        <v>F:</v>
      </c>
      <c r="AA111" t="str">
        <f t="shared" si="13"/>
        <v>T:-</v>
      </c>
      <c r="AB111" t="str">
        <f t="shared" si="14"/>
        <v>F:-</v>
      </c>
    </row>
    <row r="112" spans="1:28">
      <c r="A112" s="12"/>
      <c r="B112" s="12"/>
      <c r="C112" s="13" t="s">
        <v>545</v>
      </c>
      <c r="D112" s="12"/>
      <c r="E112" s="13"/>
      <c r="F112" s="13"/>
      <c r="G112" s="13"/>
      <c r="H112" s="13"/>
      <c r="I112" s="13"/>
      <c r="J112" s="13"/>
      <c r="K112" s="12"/>
      <c r="L112" s="12"/>
      <c r="N112" t="str">
        <f t="shared" si="0"/>
        <v>F:办公核心交换机G1/2/0/14</v>
      </c>
      <c r="O112" t="str">
        <f t="shared" si="1"/>
        <v>T:</v>
      </c>
      <c r="P112" t="str">
        <f t="shared" si="2"/>
        <v>F:</v>
      </c>
      <c r="Q112" t="str">
        <f t="shared" si="3"/>
        <v>T:</v>
      </c>
      <c r="R112" t="str">
        <f t="shared" si="4"/>
        <v>F:</v>
      </c>
      <c r="S112" t="str">
        <f t="shared" si="5"/>
        <v>T:</v>
      </c>
      <c r="T112" t="str">
        <f t="shared" si="6"/>
        <v>F:</v>
      </c>
      <c r="U112" t="str">
        <f t="shared" si="7"/>
        <v>T:</v>
      </c>
      <c r="V112" t="str">
        <f t="shared" si="8"/>
        <v>F:</v>
      </c>
      <c r="W112" t="str">
        <f t="shared" si="9"/>
        <v>T:</v>
      </c>
      <c r="X112" t="str">
        <f t="shared" si="10"/>
        <v>F:</v>
      </c>
      <c r="Y112" t="str">
        <f t="shared" si="11"/>
        <v>T:</v>
      </c>
      <c r="Z112" t="str">
        <f t="shared" si="12"/>
        <v>F:</v>
      </c>
      <c r="AA112" t="str">
        <f t="shared" si="13"/>
        <v>T:-</v>
      </c>
      <c r="AB112" t="str">
        <f t="shared" si="14"/>
        <v>F:-</v>
      </c>
    </row>
    <row r="113" spans="1:28">
      <c r="A113" s="12"/>
      <c r="B113" s="12"/>
      <c r="C113" s="13" t="s">
        <v>546</v>
      </c>
      <c r="D113" s="12"/>
      <c r="E113" s="13"/>
      <c r="F113" s="13"/>
      <c r="G113" s="13"/>
      <c r="H113" s="13"/>
      <c r="I113" s="13"/>
      <c r="J113" s="13"/>
      <c r="K113" s="12"/>
      <c r="L113" s="12"/>
      <c r="N113" t="str">
        <f t="shared" si="0"/>
        <v>F:办公核心交换机G1/2/0/15</v>
      </c>
      <c r="O113" t="str">
        <f t="shared" si="1"/>
        <v>T:</v>
      </c>
      <c r="P113" t="str">
        <f t="shared" si="2"/>
        <v>F:</v>
      </c>
      <c r="Q113" t="str">
        <f t="shared" si="3"/>
        <v>T:</v>
      </c>
      <c r="R113" t="str">
        <f t="shared" si="4"/>
        <v>F:</v>
      </c>
      <c r="S113" t="str">
        <f t="shared" si="5"/>
        <v>T:</v>
      </c>
      <c r="T113" t="str">
        <f t="shared" si="6"/>
        <v>F:</v>
      </c>
      <c r="U113" t="str">
        <f t="shared" si="7"/>
        <v>T:</v>
      </c>
      <c r="V113" t="str">
        <f t="shared" si="8"/>
        <v>F:</v>
      </c>
      <c r="W113" t="str">
        <f t="shared" si="9"/>
        <v>T:</v>
      </c>
      <c r="X113" t="str">
        <f t="shared" si="10"/>
        <v>F:</v>
      </c>
      <c r="Y113" t="str">
        <f t="shared" si="11"/>
        <v>T:</v>
      </c>
      <c r="Z113" t="str">
        <f t="shared" si="12"/>
        <v>F:</v>
      </c>
      <c r="AA113" t="str">
        <f t="shared" si="13"/>
        <v>T:-</v>
      </c>
      <c r="AB113" t="str">
        <f t="shared" si="14"/>
        <v>F:-</v>
      </c>
    </row>
    <row r="114" spans="1:28">
      <c r="A114" s="12"/>
      <c r="B114" s="12"/>
      <c r="C114" s="13" t="s">
        <v>547</v>
      </c>
      <c r="D114" s="12"/>
      <c r="E114" s="13"/>
      <c r="F114" s="13"/>
      <c r="G114" s="13"/>
      <c r="H114" s="13"/>
      <c r="I114" s="13"/>
      <c r="J114" s="13"/>
      <c r="K114" s="12"/>
      <c r="L114" s="12"/>
      <c r="N114" t="str">
        <f t="shared" si="0"/>
        <v>F:办公核心交换机G1/2/0/16</v>
      </c>
      <c r="O114" t="str">
        <f t="shared" si="1"/>
        <v>T:</v>
      </c>
      <c r="P114" t="str">
        <f t="shared" si="2"/>
        <v>F:</v>
      </c>
      <c r="Q114" t="str">
        <f t="shared" si="3"/>
        <v>T:</v>
      </c>
      <c r="R114" t="str">
        <f t="shared" si="4"/>
        <v>F:</v>
      </c>
      <c r="S114" t="str">
        <f t="shared" si="5"/>
        <v>T:</v>
      </c>
      <c r="T114" t="str">
        <f t="shared" si="6"/>
        <v>F:</v>
      </c>
      <c r="U114" t="str">
        <f t="shared" si="7"/>
        <v>T:</v>
      </c>
      <c r="V114" t="str">
        <f t="shared" si="8"/>
        <v>F:</v>
      </c>
      <c r="W114" t="str">
        <f t="shared" si="9"/>
        <v>T:</v>
      </c>
      <c r="X114" t="str">
        <f t="shared" si="10"/>
        <v>F:</v>
      </c>
      <c r="Y114" t="str">
        <f t="shared" si="11"/>
        <v>T:</v>
      </c>
      <c r="Z114" t="str">
        <f t="shared" si="12"/>
        <v>F:</v>
      </c>
      <c r="AA114" t="str">
        <f t="shared" si="13"/>
        <v>T:-</v>
      </c>
      <c r="AB114" t="str">
        <f t="shared" si="14"/>
        <v>F:-</v>
      </c>
    </row>
    <row r="115" spans="1:28">
      <c r="A115" s="12"/>
      <c r="B115" s="12"/>
      <c r="C115" s="13" t="s">
        <v>548</v>
      </c>
      <c r="D115" s="12"/>
      <c r="E115" s="13"/>
      <c r="F115" s="13"/>
      <c r="G115" s="13"/>
      <c r="H115" s="13"/>
      <c r="I115" s="13"/>
      <c r="J115" s="13"/>
      <c r="K115" s="12"/>
      <c r="L115" s="12"/>
      <c r="N115" t="str">
        <f t="shared" si="0"/>
        <v>F:办公核心交换机G1/2/0/17</v>
      </c>
      <c r="O115" t="str">
        <f t="shared" si="1"/>
        <v>T:</v>
      </c>
      <c r="P115" t="str">
        <f t="shared" si="2"/>
        <v>F:</v>
      </c>
      <c r="Q115" t="str">
        <f t="shared" si="3"/>
        <v>T:</v>
      </c>
      <c r="R115" t="str">
        <f t="shared" si="4"/>
        <v>F:</v>
      </c>
      <c r="S115" t="str">
        <f t="shared" si="5"/>
        <v>T:</v>
      </c>
      <c r="T115" t="str">
        <f t="shared" si="6"/>
        <v>F:</v>
      </c>
      <c r="U115" t="str">
        <f t="shared" si="7"/>
        <v>T:</v>
      </c>
      <c r="V115" t="str">
        <f t="shared" si="8"/>
        <v>F:</v>
      </c>
      <c r="W115" t="str">
        <f t="shared" si="9"/>
        <v>T:</v>
      </c>
      <c r="X115" t="str">
        <f t="shared" si="10"/>
        <v>F:</v>
      </c>
      <c r="Y115" t="str">
        <f t="shared" si="11"/>
        <v>T:</v>
      </c>
      <c r="Z115" t="str">
        <f t="shared" si="12"/>
        <v>F:</v>
      </c>
      <c r="AA115" t="str">
        <f t="shared" si="13"/>
        <v>T:-</v>
      </c>
      <c r="AB115" t="str">
        <f t="shared" si="14"/>
        <v>F:-</v>
      </c>
    </row>
    <row r="116" spans="1:28">
      <c r="A116" s="12"/>
      <c r="B116" s="12"/>
      <c r="C116" s="13" t="s">
        <v>549</v>
      </c>
      <c r="D116" s="12"/>
      <c r="E116" s="13"/>
      <c r="F116" s="13"/>
      <c r="G116" s="13"/>
      <c r="H116" s="13"/>
      <c r="I116" s="13"/>
      <c r="J116" s="13"/>
      <c r="K116" s="12"/>
      <c r="L116" s="12"/>
      <c r="N116" t="str">
        <f t="shared" si="0"/>
        <v>F:办公核心交换机G1/2/0/18</v>
      </c>
      <c r="O116" t="str">
        <f t="shared" si="1"/>
        <v>T:</v>
      </c>
      <c r="P116" t="str">
        <f t="shared" si="2"/>
        <v>F:</v>
      </c>
      <c r="Q116" t="str">
        <f t="shared" si="3"/>
        <v>T:</v>
      </c>
      <c r="R116" t="str">
        <f t="shared" si="4"/>
        <v>F:</v>
      </c>
      <c r="S116" t="str">
        <f t="shared" si="5"/>
        <v>T:</v>
      </c>
      <c r="T116" t="str">
        <f t="shared" si="6"/>
        <v>F:</v>
      </c>
      <c r="U116" t="str">
        <f t="shared" si="7"/>
        <v>T:</v>
      </c>
      <c r="V116" t="str">
        <f t="shared" si="8"/>
        <v>F:</v>
      </c>
      <c r="W116" t="str">
        <f t="shared" si="9"/>
        <v>T:</v>
      </c>
      <c r="X116" t="str">
        <f t="shared" si="10"/>
        <v>F:</v>
      </c>
      <c r="Y116" t="str">
        <f t="shared" si="11"/>
        <v>T:</v>
      </c>
      <c r="Z116" t="str">
        <f t="shared" si="12"/>
        <v>F:</v>
      </c>
      <c r="AA116" t="str">
        <f t="shared" si="13"/>
        <v>T:-</v>
      </c>
      <c r="AB116" t="str">
        <f t="shared" si="14"/>
        <v>F:-</v>
      </c>
    </row>
    <row r="117" spans="1:28">
      <c r="A117" s="12"/>
      <c r="B117" s="12"/>
      <c r="C117" s="13" t="s">
        <v>550</v>
      </c>
      <c r="D117" s="12"/>
      <c r="E117" s="13"/>
      <c r="F117" s="13"/>
      <c r="G117" s="13"/>
      <c r="H117" s="13"/>
      <c r="I117" s="13"/>
      <c r="J117" s="13"/>
      <c r="K117" s="12"/>
      <c r="L117" s="12"/>
      <c r="N117" t="str">
        <f t="shared" si="0"/>
        <v>F:办公核心交换机G1/2/0/19</v>
      </c>
      <c r="O117" t="str">
        <f t="shared" si="1"/>
        <v>T:</v>
      </c>
      <c r="P117" t="str">
        <f t="shared" si="2"/>
        <v>F:</v>
      </c>
      <c r="Q117" t="str">
        <f t="shared" si="3"/>
        <v>T:</v>
      </c>
      <c r="R117" t="str">
        <f t="shared" si="4"/>
        <v>F:</v>
      </c>
      <c r="S117" t="str">
        <f t="shared" si="5"/>
        <v>T:</v>
      </c>
      <c r="T117" t="str">
        <f t="shared" si="6"/>
        <v>F:</v>
      </c>
      <c r="U117" t="str">
        <f t="shared" si="7"/>
        <v>T:</v>
      </c>
      <c r="V117" t="str">
        <f t="shared" si="8"/>
        <v>F:</v>
      </c>
      <c r="W117" t="str">
        <f t="shared" si="9"/>
        <v>T:</v>
      </c>
      <c r="X117" t="str">
        <f t="shared" si="10"/>
        <v>F:</v>
      </c>
      <c r="Y117" t="str">
        <f t="shared" si="11"/>
        <v>T:</v>
      </c>
      <c r="Z117" t="str">
        <f t="shared" si="12"/>
        <v>F:</v>
      </c>
      <c r="AA117" t="str">
        <f t="shared" si="13"/>
        <v>T:-</v>
      </c>
      <c r="AB117" t="str">
        <f t="shared" si="14"/>
        <v>F:-</v>
      </c>
    </row>
    <row r="118" spans="1:28">
      <c r="A118" s="12"/>
      <c r="B118" s="12"/>
      <c r="C118" s="13" t="s">
        <v>551</v>
      </c>
      <c r="D118" s="12"/>
      <c r="E118" s="13"/>
      <c r="F118" s="13"/>
      <c r="G118" s="13"/>
      <c r="H118" s="13"/>
      <c r="I118" s="13"/>
      <c r="J118" s="13"/>
      <c r="K118" s="12"/>
      <c r="L118" s="12"/>
      <c r="N118" t="str">
        <f t="shared" si="0"/>
        <v>F:办公核心交换机G1/2/0/20</v>
      </c>
      <c r="O118" t="str">
        <f t="shared" si="1"/>
        <v>T:</v>
      </c>
      <c r="P118" t="str">
        <f t="shared" si="2"/>
        <v>F:</v>
      </c>
      <c r="Q118" t="str">
        <f t="shared" si="3"/>
        <v>T:</v>
      </c>
      <c r="R118" t="str">
        <f t="shared" si="4"/>
        <v>F:</v>
      </c>
      <c r="S118" t="str">
        <f t="shared" si="5"/>
        <v>T:</v>
      </c>
      <c r="T118" t="str">
        <f t="shared" si="6"/>
        <v>F:</v>
      </c>
      <c r="U118" t="str">
        <f t="shared" si="7"/>
        <v>T:</v>
      </c>
      <c r="V118" t="str">
        <f t="shared" si="8"/>
        <v>F:</v>
      </c>
      <c r="W118" t="str">
        <f t="shared" si="9"/>
        <v>T:</v>
      </c>
      <c r="X118" t="str">
        <f t="shared" si="10"/>
        <v>F:</v>
      </c>
      <c r="Y118" t="str">
        <f t="shared" si="11"/>
        <v>T:</v>
      </c>
      <c r="Z118" t="str">
        <f t="shared" si="12"/>
        <v>F:</v>
      </c>
      <c r="AA118" t="str">
        <f t="shared" si="13"/>
        <v>T:-</v>
      </c>
      <c r="AB118" t="str">
        <f t="shared" si="14"/>
        <v>F:-</v>
      </c>
    </row>
    <row r="119" spans="1:28">
      <c r="A119" s="12"/>
      <c r="B119" s="12"/>
      <c r="C119" s="13" t="s">
        <v>552</v>
      </c>
      <c r="D119" s="12"/>
      <c r="E119" s="13"/>
      <c r="F119" s="13"/>
      <c r="G119" s="13"/>
      <c r="H119" s="13"/>
      <c r="I119" s="13"/>
      <c r="J119" s="13"/>
      <c r="K119" s="12"/>
      <c r="L119" s="12"/>
      <c r="N119" t="str">
        <f t="shared" si="0"/>
        <v>F:办公核心交换机G1/2/0/21</v>
      </c>
      <c r="O119" t="str">
        <f t="shared" si="1"/>
        <v>T:</v>
      </c>
      <c r="P119" t="str">
        <f t="shared" si="2"/>
        <v>F:</v>
      </c>
      <c r="Q119" t="str">
        <f t="shared" si="3"/>
        <v>T:</v>
      </c>
      <c r="R119" t="str">
        <f t="shared" si="4"/>
        <v>F:</v>
      </c>
      <c r="S119" t="str">
        <f t="shared" si="5"/>
        <v>T:</v>
      </c>
      <c r="T119" t="str">
        <f t="shared" si="6"/>
        <v>F:</v>
      </c>
      <c r="U119" t="str">
        <f t="shared" si="7"/>
        <v>T:</v>
      </c>
      <c r="V119" t="str">
        <f t="shared" si="8"/>
        <v>F:</v>
      </c>
      <c r="W119" t="str">
        <f t="shared" si="9"/>
        <v>T:</v>
      </c>
      <c r="X119" t="str">
        <f t="shared" si="10"/>
        <v>F:</v>
      </c>
      <c r="Y119" t="str">
        <f t="shared" si="11"/>
        <v>T:</v>
      </c>
      <c r="Z119" t="str">
        <f t="shared" si="12"/>
        <v>F:</v>
      </c>
      <c r="AA119" t="str">
        <f t="shared" si="13"/>
        <v>T:-</v>
      </c>
      <c r="AB119" t="str">
        <f t="shared" si="14"/>
        <v>F:-</v>
      </c>
    </row>
    <row r="120" spans="1:28">
      <c r="A120" s="12"/>
      <c r="B120" s="12"/>
      <c r="C120" s="13" t="s">
        <v>553</v>
      </c>
      <c r="D120" s="12"/>
      <c r="E120" s="13"/>
      <c r="F120" s="13"/>
      <c r="G120" s="13"/>
      <c r="H120" s="13"/>
      <c r="I120" s="13"/>
      <c r="J120" s="13"/>
      <c r="K120" s="12"/>
      <c r="L120" s="12"/>
      <c r="N120" t="str">
        <f t="shared" si="0"/>
        <v>F:办公核心交换机G1/2/0/22</v>
      </c>
      <c r="O120" t="str">
        <f t="shared" si="1"/>
        <v>T:</v>
      </c>
      <c r="P120" t="str">
        <f t="shared" si="2"/>
        <v>F:</v>
      </c>
      <c r="Q120" t="str">
        <f t="shared" si="3"/>
        <v>T:</v>
      </c>
      <c r="R120" t="str">
        <f t="shared" si="4"/>
        <v>F:</v>
      </c>
      <c r="S120" t="str">
        <f t="shared" si="5"/>
        <v>T:</v>
      </c>
      <c r="T120" t="str">
        <f t="shared" si="6"/>
        <v>F:</v>
      </c>
      <c r="U120" t="str">
        <f t="shared" si="7"/>
        <v>T:</v>
      </c>
      <c r="V120" t="str">
        <f t="shared" si="8"/>
        <v>F:</v>
      </c>
      <c r="W120" t="str">
        <f t="shared" si="9"/>
        <v>T:</v>
      </c>
      <c r="X120" t="str">
        <f t="shared" si="10"/>
        <v>F:</v>
      </c>
      <c r="Y120" t="str">
        <f t="shared" si="11"/>
        <v>T:</v>
      </c>
      <c r="Z120" t="str">
        <f t="shared" si="12"/>
        <v>F:</v>
      </c>
      <c r="AA120" t="str">
        <f t="shared" si="13"/>
        <v>T:-</v>
      </c>
      <c r="AB120" t="str">
        <f t="shared" si="14"/>
        <v>F:-</v>
      </c>
    </row>
    <row r="121" spans="1:28">
      <c r="A121" s="12"/>
      <c r="B121" s="12"/>
      <c r="C121" s="13" t="s">
        <v>554</v>
      </c>
      <c r="D121" s="12"/>
      <c r="E121" s="13"/>
      <c r="F121" s="13"/>
      <c r="G121" s="13"/>
      <c r="H121" s="13"/>
      <c r="I121" s="13"/>
      <c r="J121" s="13"/>
      <c r="K121" s="12"/>
      <c r="L121" s="12"/>
      <c r="N121" t="str">
        <f t="shared" si="0"/>
        <v>F:办公核心交换机G1/2/0/23</v>
      </c>
      <c r="O121" t="str">
        <f t="shared" si="1"/>
        <v>T:</v>
      </c>
      <c r="P121" t="str">
        <f t="shared" si="2"/>
        <v>F:</v>
      </c>
      <c r="Q121" t="str">
        <f t="shared" si="3"/>
        <v>T:</v>
      </c>
      <c r="R121" t="str">
        <f t="shared" si="4"/>
        <v>F:</v>
      </c>
      <c r="S121" t="str">
        <f t="shared" si="5"/>
        <v>T:</v>
      </c>
      <c r="T121" t="str">
        <f t="shared" si="6"/>
        <v>F:</v>
      </c>
      <c r="U121" t="str">
        <f t="shared" si="7"/>
        <v>T:</v>
      </c>
      <c r="V121" t="str">
        <f t="shared" si="8"/>
        <v>F:</v>
      </c>
      <c r="W121" t="str">
        <f t="shared" si="9"/>
        <v>T:</v>
      </c>
      <c r="X121" t="str">
        <f t="shared" si="10"/>
        <v>F:</v>
      </c>
      <c r="Y121" t="str">
        <f t="shared" si="11"/>
        <v>T:</v>
      </c>
      <c r="Z121" t="str">
        <f t="shared" si="12"/>
        <v>F:</v>
      </c>
      <c r="AA121" t="str">
        <f t="shared" si="13"/>
        <v>T:-</v>
      </c>
      <c r="AB121" t="str">
        <f t="shared" si="14"/>
        <v>F:-</v>
      </c>
    </row>
    <row r="122" spans="1:28">
      <c r="A122" s="12"/>
      <c r="B122" s="12"/>
      <c r="C122" s="13" t="s">
        <v>555</v>
      </c>
      <c r="D122" s="12"/>
      <c r="E122" s="13"/>
      <c r="F122" s="13"/>
      <c r="G122" s="13"/>
      <c r="H122" s="13"/>
      <c r="I122" s="13"/>
      <c r="J122" s="13"/>
      <c r="K122" s="12"/>
      <c r="L122" s="12"/>
      <c r="N122" t="str">
        <f t="shared" si="0"/>
        <v>F:办公核心交换机G1/2/0/24</v>
      </c>
      <c r="O122" t="str">
        <f t="shared" si="1"/>
        <v>T:</v>
      </c>
      <c r="P122" t="str">
        <f t="shared" si="2"/>
        <v>F:</v>
      </c>
      <c r="Q122" t="str">
        <f t="shared" si="3"/>
        <v>T:</v>
      </c>
      <c r="R122" t="str">
        <f t="shared" si="4"/>
        <v>F:</v>
      </c>
      <c r="S122" t="str">
        <f t="shared" si="5"/>
        <v>T:</v>
      </c>
      <c r="T122" t="str">
        <f t="shared" si="6"/>
        <v>F:</v>
      </c>
      <c r="U122" t="str">
        <f t="shared" si="7"/>
        <v>T:</v>
      </c>
      <c r="V122" t="str">
        <f t="shared" si="8"/>
        <v>F:</v>
      </c>
      <c r="W122" t="str">
        <f t="shared" si="9"/>
        <v>T:</v>
      </c>
      <c r="X122" t="str">
        <f t="shared" si="10"/>
        <v>F:</v>
      </c>
      <c r="Y122" t="str">
        <f t="shared" si="11"/>
        <v>T:</v>
      </c>
      <c r="Z122" t="str">
        <f t="shared" si="12"/>
        <v>F:</v>
      </c>
      <c r="AA122" t="str">
        <f t="shared" si="13"/>
        <v>T:-</v>
      </c>
      <c r="AB122" t="str">
        <f t="shared" si="14"/>
        <v>F:-</v>
      </c>
    </row>
    <row r="123" spans="1:28">
      <c r="A123" s="12"/>
      <c r="B123" s="12"/>
      <c r="C123" s="13" t="s">
        <v>556</v>
      </c>
      <c r="D123" s="12"/>
      <c r="E123" s="13"/>
      <c r="F123" s="13"/>
      <c r="G123" s="13"/>
      <c r="H123" s="13"/>
      <c r="I123" s="13"/>
      <c r="J123" s="13"/>
      <c r="K123" s="12"/>
      <c r="L123" s="12"/>
      <c r="N123" t="str">
        <f t="shared" si="0"/>
        <v>F:办公核心交换机G1/2/0/25</v>
      </c>
      <c r="O123" t="str">
        <f t="shared" si="1"/>
        <v>T:</v>
      </c>
      <c r="P123" t="str">
        <f t="shared" si="2"/>
        <v>F:</v>
      </c>
      <c r="Q123" t="str">
        <f t="shared" si="3"/>
        <v>T:</v>
      </c>
      <c r="R123" t="str">
        <f t="shared" si="4"/>
        <v>F:</v>
      </c>
      <c r="S123" t="str">
        <f t="shared" si="5"/>
        <v>T:</v>
      </c>
      <c r="T123" t="str">
        <f t="shared" si="6"/>
        <v>F:</v>
      </c>
      <c r="U123" t="str">
        <f t="shared" si="7"/>
        <v>T:</v>
      </c>
      <c r="V123" t="str">
        <f t="shared" si="8"/>
        <v>F:</v>
      </c>
      <c r="W123" t="str">
        <f t="shared" si="9"/>
        <v>T:</v>
      </c>
      <c r="X123" t="str">
        <f t="shared" si="10"/>
        <v>F:</v>
      </c>
      <c r="Y123" t="str">
        <f t="shared" si="11"/>
        <v>T:</v>
      </c>
      <c r="Z123" t="str">
        <f t="shared" si="12"/>
        <v>F:</v>
      </c>
      <c r="AA123" t="str">
        <f t="shared" si="13"/>
        <v>T:-</v>
      </c>
      <c r="AB123" t="str">
        <f t="shared" si="14"/>
        <v>F:-</v>
      </c>
    </row>
    <row r="124" spans="1:28">
      <c r="A124" s="12"/>
      <c r="B124" s="12"/>
      <c r="C124" s="13" t="s">
        <v>557</v>
      </c>
      <c r="D124" s="12"/>
      <c r="E124" s="13"/>
      <c r="F124" s="13"/>
      <c r="G124" s="13"/>
      <c r="H124" s="13"/>
      <c r="I124" s="13"/>
      <c r="J124" s="13"/>
      <c r="K124" s="12"/>
      <c r="L124" s="12"/>
      <c r="N124" t="str">
        <f t="shared" si="0"/>
        <v>F:办公核心交换机G1/2/0/26</v>
      </c>
      <c r="O124" t="str">
        <f t="shared" si="1"/>
        <v>T:</v>
      </c>
      <c r="P124" t="str">
        <f t="shared" si="2"/>
        <v>F:</v>
      </c>
      <c r="Q124" t="str">
        <f t="shared" si="3"/>
        <v>T:</v>
      </c>
      <c r="R124" t="str">
        <f t="shared" si="4"/>
        <v>F:</v>
      </c>
      <c r="S124" t="str">
        <f t="shared" si="5"/>
        <v>T:</v>
      </c>
      <c r="T124" t="str">
        <f t="shared" si="6"/>
        <v>F:</v>
      </c>
      <c r="U124" t="str">
        <f t="shared" si="7"/>
        <v>T:</v>
      </c>
      <c r="V124" t="str">
        <f t="shared" si="8"/>
        <v>F:</v>
      </c>
      <c r="W124" t="str">
        <f t="shared" si="9"/>
        <v>T:</v>
      </c>
      <c r="X124" t="str">
        <f t="shared" si="10"/>
        <v>F:</v>
      </c>
      <c r="Y124" t="str">
        <f t="shared" si="11"/>
        <v>T:</v>
      </c>
      <c r="Z124" t="str">
        <f t="shared" si="12"/>
        <v>F:</v>
      </c>
      <c r="AA124" t="str">
        <f t="shared" si="13"/>
        <v>T:-</v>
      </c>
      <c r="AB124" t="str">
        <f t="shared" si="14"/>
        <v>F:-</v>
      </c>
    </row>
    <row r="125" spans="1:28">
      <c r="A125" s="12"/>
      <c r="B125" s="12"/>
      <c r="C125" s="13" t="s">
        <v>558</v>
      </c>
      <c r="D125" s="12"/>
      <c r="E125" s="13"/>
      <c r="F125" s="13"/>
      <c r="G125" s="13"/>
      <c r="H125" s="13"/>
      <c r="I125" s="13"/>
      <c r="J125" s="13"/>
      <c r="K125" s="12"/>
      <c r="L125" s="12"/>
      <c r="N125" t="str">
        <f t="shared" si="0"/>
        <v>F:办公核心交换机G1/2/0/27</v>
      </c>
      <c r="O125" t="str">
        <f t="shared" si="1"/>
        <v>T:</v>
      </c>
      <c r="P125" t="str">
        <f t="shared" si="2"/>
        <v>F:</v>
      </c>
      <c r="Q125" t="str">
        <f t="shared" si="3"/>
        <v>T:</v>
      </c>
      <c r="R125" t="str">
        <f t="shared" si="4"/>
        <v>F:</v>
      </c>
      <c r="S125" t="str">
        <f t="shared" si="5"/>
        <v>T:</v>
      </c>
      <c r="T125" t="str">
        <f t="shared" si="6"/>
        <v>F:</v>
      </c>
      <c r="U125" t="str">
        <f t="shared" si="7"/>
        <v>T:</v>
      </c>
      <c r="V125" t="str">
        <f t="shared" si="8"/>
        <v>F:</v>
      </c>
      <c r="W125" t="str">
        <f t="shared" si="9"/>
        <v>T:</v>
      </c>
      <c r="X125" t="str">
        <f t="shared" si="10"/>
        <v>F:</v>
      </c>
      <c r="Y125" t="str">
        <f t="shared" si="11"/>
        <v>T:</v>
      </c>
      <c r="Z125" t="str">
        <f t="shared" si="12"/>
        <v>F:</v>
      </c>
      <c r="AA125" t="str">
        <f t="shared" si="13"/>
        <v>T:-</v>
      </c>
      <c r="AB125" t="str">
        <f t="shared" si="14"/>
        <v>F:-</v>
      </c>
    </row>
    <row r="126" spans="1:28">
      <c r="A126" s="12"/>
      <c r="B126" s="12"/>
      <c r="C126" s="13" t="s">
        <v>559</v>
      </c>
      <c r="D126" s="12"/>
      <c r="E126" s="13"/>
      <c r="F126" s="13"/>
      <c r="G126" s="13"/>
      <c r="H126" s="13"/>
      <c r="I126" s="13"/>
      <c r="J126" s="13"/>
      <c r="K126" s="12"/>
      <c r="L126" s="12"/>
      <c r="N126" t="str">
        <f t="shared" si="0"/>
        <v>F:办公核心交换机G1/2/0/28</v>
      </c>
      <c r="O126" t="str">
        <f t="shared" si="1"/>
        <v>T:</v>
      </c>
      <c r="P126" t="str">
        <f t="shared" si="2"/>
        <v>F:</v>
      </c>
      <c r="Q126" t="str">
        <f t="shared" si="3"/>
        <v>T:</v>
      </c>
      <c r="R126" t="str">
        <f t="shared" si="4"/>
        <v>F:</v>
      </c>
      <c r="S126" t="str">
        <f t="shared" si="5"/>
        <v>T:</v>
      </c>
      <c r="T126" t="str">
        <f t="shared" si="6"/>
        <v>F:</v>
      </c>
      <c r="U126" t="str">
        <f t="shared" si="7"/>
        <v>T:</v>
      </c>
      <c r="V126" t="str">
        <f t="shared" si="8"/>
        <v>F:</v>
      </c>
      <c r="W126" t="str">
        <f t="shared" si="9"/>
        <v>T:</v>
      </c>
      <c r="X126" t="str">
        <f t="shared" si="10"/>
        <v>F:</v>
      </c>
      <c r="Y126" t="str">
        <f t="shared" si="11"/>
        <v>T:</v>
      </c>
      <c r="Z126" t="str">
        <f t="shared" si="12"/>
        <v>F:</v>
      </c>
      <c r="AA126" t="str">
        <f t="shared" si="13"/>
        <v>T:-</v>
      </c>
      <c r="AB126" t="str">
        <f t="shared" si="14"/>
        <v>F:-</v>
      </c>
    </row>
    <row r="127" spans="1:28">
      <c r="A127" s="12"/>
      <c r="B127" s="12"/>
      <c r="C127" s="13" t="s">
        <v>560</v>
      </c>
      <c r="D127" s="12"/>
      <c r="E127" s="13"/>
      <c r="F127" s="13"/>
      <c r="G127" s="13"/>
      <c r="H127" s="13"/>
      <c r="I127" s="13"/>
      <c r="J127" s="13"/>
      <c r="K127" s="12"/>
      <c r="L127" s="12"/>
      <c r="N127" t="str">
        <f t="shared" si="0"/>
        <v>F:办公核心交换机G1/2/0/29</v>
      </c>
      <c r="O127" t="str">
        <f t="shared" si="1"/>
        <v>T:</v>
      </c>
      <c r="P127" t="str">
        <f t="shared" si="2"/>
        <v>F:</v>
      </c>
      <c r="Q127" t="str">
        <f t="shared" si="3"/>
        <v>T:</v>
      </c>
      <c r="R127" t="str">
        <f t="shared" si="4"/>
        <v>F:</v>
      </c>
      <c r="S127" t="str">
        <f t="shared" si="5"/>
        <v>T:</v>
      </c>
      <c r="T127" t="str">
        <f t="shared" si="6"/>
        <v>F:</v>
      </c>
      <c r="U127" t="str">
        <f t="shared" si="7"/>
        <v>T:</v>
      </c>
      <c r="V127" t="str">
        <f t="shared" si="8"/>
        <v>F:</v>
      </c>
      <c r="W127" t="str">
        <f t="shared" si="9"/>
        <v>T:</v>
      </c>
      <c r="X127" t="str">
        <f t="shared" si="10"/>
        <v>F:</v>
      </c>
      <c r="Y127" t="str">
        <f t="shared" si="11"/>
        <v>T:</v>
      </c>
      <c r="Z127" t="str">
        <f t="shared" si="12"/>
        <v>F:</v>
      </c>
      <c r="AA127" t="str">
        <f t="shared" si="13"/>
        <v>T:-</v>
      </c>
      <c r="AB127" t="str">
        <f t="shared" si="14"/>
        <v>F:-</v>
      </c>
    </row>
    <row r="128" spans="1:28">
      <c r="A128" s="12"/>
      <c r="B128" s="12"/>
      <c r="C128" s="13" t="s">
        <v>561</v>
      </c>
      <c r="D128" s="12"/>
      <c r="E128" s="13"/>
      <c r="F128" s="13"/>
      <c r="G128" s="13"/>
      <c r="H128" s="13"/>
      <c r="I128" s="13"/>
      <c r="J128" s="13"/>
      <c r="K128" s="12"/>
      <c r="L128" s="12"/>
      <c r="N128" t="str">
        <f t="shared" si="0"/>
        <v>F:办公核心交换机G1/2/0/30</v>
      </c>
      <c r="O128" t="str">
        <f t="shared" si="1"/>
        <v>T:</v>
      </c>
      <c r="P128" t="str">
        <f t="shared" si="2"/>
        <v>F:</v>
      </c>
      <c r="Q128" t="str">
        <f t="shared" si="3"/>
        <v>T:</v>
      </c>
      <c r="R128" t="str">
        <f t="shared" si="4"/>
        <v>F:</v>
      </c>
      <c r="S128" t="str">
        <f t="shared" si="5"/>
        <v>T:</v>
      </c>
      <c r="T128" t="str">
        <f t="shared" si="6"/>
        <v>F:</v>
      </c>
      <c r="U128" t="str">
        <f t="shared" si="7"/>
        <v>T:</v>
      </c>
      <c r="V128" t="str">
        <f t="shared" si="8"/>
        <v>F:</v>
      </c>
      <c r="W128" t="str">
        <f t="shared" si="9"/>
        <v>T:</v>
      </c>
      <c r="X128" t="str">
        <f t="shared" si="10"/>
        <v>F:</v>
      </c>
      <c r="Y128" t="str">
        <f t="shared" si="11"/>
        <v>T:</v>
      </c>
      <c r="Z128" t="str">
        <f t="shared" si="12"/>
        <v>F:</v>
      </c>
      <c r="AA128" t="str">
        <f t="shared" si="13"/>
        <v>T:-</v>
      </c>
      <c r="AB128" t="str">
        <f t="shared" si="14"/>
        <v>F:-</v>
      </c>
    </row>
    <row r="129" spans="1:28">
      <c r="A129" s="12"/>
      <c r="B129" s="12"/>
      <c r="C129" s="13" t="s">
        <v>562</v>
      </c>
      <c r="D129" s="12"/>
      <c r="E129" s="13"/>
      <c r="F129" s="13"/>
      <c r="G129" s="13"/>
      <c r="H129" s="13"/>
      <c r="I129" s="13"/>
      <c r="J129" s="13"/>
      <c r="K129" s="12"/>
      <c r="L129" s="12"/>
      <c r="N129" t="str">
        <f t="shared" si="0"/>
        <v>F:办公核心交换机G1/2/0/31</v>
      </c>
      <c r="O129" t="str">
        <f t="shared" si="1"/>
        <v>T:</v>
      </c>
      <c r="P129" t="str">
        <f t="shared" si="2"/>
        <v>F:</v>
      </c>
      <c r="Q129" t="str">
        <f t="shared" si="3"/>
        <v>T:</v>
      </c>
      <c r="R129" t="str">
        <f t="shared" si="4"/>
        <v>F:</v>
      </c>
      <c r="S129" t="str">
        <f t="shared" si="5"/>
        <v>T:</v>
      </c>
      <c r="T129" t="str">
        <f t="shared" si="6"/>
        <v>F:</v>
      </c>
      <c r="U129" t="str">
        <f t="shared" si="7"/>
        <v>T:</v>
      </c>
      <c r="V129" t="str">
        <f t="shared" si="8"/>
        <v>F:</v>
      </c>
      <c r="W129" t="str">
        <f t="shared" si="9"/>
        <v>T:</v>
      </c>
      <c r="X129" t="str">
        <f t="shared" si="10"/>
        <v>F:</v>
      </c>
      <c r="Y129" t="str">
        <f t="shared" si="11"/>
        <v>T:</v>
      </c>
      <c r="Z129" t="str">
        <f t="shared" si="12"/>
        <v>F:</v>
      </c>
      <c r="AA129" t="str">
        <f t="shared" si="13"/>
        <v>T:-</v>
      </c>
      <c r="AB129" t="str">
        <f t="shared" si="14"/>
        <v>F:-</v>
      </c>
    </row>
    <row r="130" spans="1:28">
      <c r="A130" s="12"/>
      <c r="B130" s="12"/>
      <c r="C130" s="13" t="s">
        <v>563</v>
      </c>
      <c r="D130" s="12"/>
      <c r="E130" s="13"/>
      <c r="F130" s="13"/>
      <c r="G130" s="13"/>
      <c r="H130" s="13"/>
      <c r="I130" s="13"/>
      <c r="J130" s="13"/>
      <c r="K130" s="12"/>
      <c r="L130" s="12"/>
      <c r="N130" t="str">
        <f t="shared" si="0"/>
        <v>F:办公核心交换机G1/2/0/32</v>
      </c>
      <c r="O130" t="str">
        <f t="shared" si="1"/>
        <v>T:</v>
      </c>
      <c r="P130" t="str">
        <f t="shared" si="2"/>
        <v>F:</v>
      </c>
      <c r="Q130" t="str">
        <f t="shared" si="3"/>
        <v>T:</v>
      </c>
      <c r="R130" t="str">
        <f t="shared" si="4"/>
        <v>F:</v>
      </c>
      <c r="S130" t="str">
        <f t="shared" si="5"/>
        <v>T:</v>
      </c>
      <c r="T130" t="str">
        <f t="shared" si="6"/>
        <v>F:</v>
      </c>
      <c r="U130" t="str">
        <f t="shared" si="7"/>
        <v>T:</v>
      </c>
      <c r="V130" t="str">
        <f t="shared" si="8"/>
        <v>F:</v>
      </c>
      <c r="W130" t="str">
        <f t="shared" si="9"/>
        <v>T:</v>
      </c>
      <c r="X130" t="str">
        <f t="shared" si="10"/>
        <v>F:</v>
      </c>
      <c r="Y130" t="str">
        <f t="shared" si="11"/>
        <v>T:</v>
      </c>
      <c r="Z130" t="str">
        <f t="shared" si="12"/>
        <v>F:</v>
      </c>
      <c r="AA130" t="str">
        <f t="shared" si="13"/>
        <v>T:-</v>
      </c>
      <c r="AB130" t="str">
        <f t="shared" si="14"/>
        <v>F:-</v>
      </c>
    </row>
    <row r="131" spans="1:28">
      <c r="A131" s="12"/>
      <c r="B131" s="12"/>
      <c r="C131" s="13" t="s">
        <v>564</v>
      </c>
      <c r="D131" s="12"/>
      <c r="E131" s="13"/>
      <c r="F131" s="13"/>
      <c r="G131" s="13"/>
      <c r="H131" s="13"/>
      <c r="I131" s="13"/>
      <c r="J131" s="13"/>
      <c r="K131" s="12"/>
      <c r="L131" s="12"/>
      <c r="N131" t="str">
        <f t="shared" si="0"/>
        <v>F:办公核心交换机G1/2/0/33</v>
      </c>
      <c r="O131" t="str">
        <f t="shared" si="1"/>
        <v>T:</v>
      </c>
      <c r="P131" t="str">
        <f t="shared" si="2"/>
        <v>F:</v>
      </c>
      <c r="Q131" t="str">
        <f t="shared" si="3"/>
        <v>T:</v>
      </c>
      <c r="R131" t="str">
        <f t="shared" si="4"/>
        <v>F:</v>
      </c>
      <c r="S131" t="str">
        <f t="shared" si="5"/>
        <v>T:</v>
      </c>
      <c r="T131" t="str">
        <f t="shared" si="6"/>
        <v>F:</v>
      </c>
      <c r="U131" t="str">
        <f t="shared" si="7"/>
        <v>T:</v>
      </c>
      <c r="V131" t="str">
        <f t="shared" si="8"/>
        <v>F:</v>
      </c>
      <c r="W131" t="str">
        <f t="shared" si="9"/>
        <v>T:</v>
      </c>
      <c r="X131" t="str">
        <f t="shared" si="10"/>
        <v>F:</v>
      </c>
      <c r="Y131" t="str">
        <f t="shared" si="11"/>
        <v>T:</v>
      </c>
      <c r="Z131" t="str">
        <f t="shared" si="12"/>
        <v>F:</v>
      </c>
      <c r="AA131" t="str">
        <f t="shared" si="13"/>
        <v>T:-</v>
      </c>
      <c r="AB131" t="str">
        <f t="shared" si="14"/>
        <v>F:-</v>
      </c>
    </row>
    <row r="132" spans="1:28">
      <c r="A132" s="12"/>
      <c r="B132" s="12"/>
      <c r="C132" s="13" t="s">
        <v>565</v>
      </c>
      <c r="D132" s="12"/>
      <c r="E132" s="13"/>
      <c r="F132" s="13"/>
      <c r="G132" s="13"/>
      <c r="H132" s="13"/>
      <c r="I132" s="13"/>
      <c r="J132" s="13"/>
      <c r="K132" s="12"/>
      <c r="L132" s="12"/>
      <c r="N132" t="str">
        <f t="shared" si="0"/>
        <v>F:办公核心交换机G1/2/0/34</v>
      </c>
      <c r="O132" t="str">
        <f t="shared" si="1"/>
        <v>T:</v>
      </c>
      <c r="P132" t="str">
        <f t="shared" si="2"/>
        <v>F:</v>
      </c>
      <c r="Q132" t="str">
        <f t="shared" si="3"/>
        <v>T:</v>
      </c>
      <c r="R132" t="str">
        <f t="shared" si="4"/>
        <v>F:</v>
      </c>
      <c r="S132" t="str">
        <f t="shared" si="5"/>
        <v>T:</v>
      </c>
      <c r="T132" t="str">
        <f t="shared" si="6"/>
        <v>F:</v>
      </c>
      <c r="U132" t="str">
        <f t="shared" si="7"/>
        <v>T:</v>
      </c>
      <c r="V132" t="str">
        <f t="shared" si="8"/>
        <v>F:</v>
      </c>
      <c r="W132" t="str">
        <f t="shared" si="9"/>
        <v>T:</v>
      </c>
      <c r="X132" t="str">
        <f t="shared" si="10"/>
        <v>F:</v>
      </c>
      <c r="Y132" t="str">
        <f t="shared" si="11"/>
        <v>T:</v>
      </c>
      <c r="Z132" t="str">
        <f t="shared" si="12"/>
        <v>F:</v>
      </c>
      <c r="AA132" t="str">
        <f t="shared" si="13"/>
        <v>T:-</v>
      </c>
      <c r="AB132" t="str">
        <f t="shared" si="14"/>
        <v>F:-</v>
      </c>
    </row>
    <row r="133" spans="1:28">
      <c r="A133" s="12"/>
      <c r="B133" s="12"/>
      <c r="C133" s="13" t="s">
        <v>566</v>
      </c>
      <c r="D133" s="12"/>
      <c r="E133" s="13"/>
      <c r="F133" s="13"/>
      <c r="G133" s="13"/>
      <c r="H133" s="13"/>
      <c r="I133" s="13"/>
      <c r="J133" s="13"/>
      <c r="K133" s="12"/>
      <c r="L133" s="12"/>
      <c r="N133" t="str">
        <f t="shared" si="0"/>
        <v>F:办公核心交换机G1/2/0/35</v>
      </c>
      <c r="O133" t="str">
        <f t="shared" si="1"/>
        <v>T:</v>
      </c>
      <c r="P133" t="str">
        <f t="shared" si="2"/>
        <v>F:</v>
      </c>
      <c r="Q133" t="str">
        <f t="shared" si="3"/>
        <v>T:</v>
      </c>
      <c r="R133" t="str">
        <f t="shared" si="4"/>
        <v>F:</v>
      </c>
      <c r="S133" t="str">
        <f t="shared" si="5"/>
        <v>T:</v>
      </c>
      <c r="T133" t="str">
        <f t="shared" si="6"/>
        <v>F:</v>
      </c>
      <c r="U133" t="str">
        <f t="shared" si="7"/>
        <v>T:</v>
      </c>
      <c r="V133" t="str">
        <f t="shared" si="8"/>
        <v>F:</v>
      </c>
      <c r="W133" t="str">
        <f t="shared" si="9"/>
        <v>T:</v>
      </c>
      <c r="X133" t="str">
        <f t="shared" si="10"/>
        <v>F:</v>
      </c>
      <c r="Y133" t="str">
        <f t="shared" si="11"/>
        <v>T:</v>
      </c>
      <c r="Z133" t="str">
        <f t="shared" si="12"/>
        <v>F:</v>
      </c>
      <c r="AA133" t="str">
        <f t="shared" si="13"/>
        <v>T:-</v>
      </c>
      <c r="AB133" t="str">
        <f t="shared" si="14"/>
        <v>F:-</v>
      </c>
    </row>
    <row r="134" spans="1:28">
      <c r="A134" s="12"/>
      <c r="B134" s="12"/>
      <c r="C134" s="13" t="s">
        <v>567</v>
      </c>
      <c r="D134" s="12"/>
      <c r="E134" s="13"/>
      <c r="F134" s="13"/>
      <c r="G134" s="13"/>
      <c r="H134" s="13"/>
      <c r="I134" s="13"/>
      <c r="J134" s="13"/>
      <c r="K134" s="12"/>
      <c r="L134" s="12"/>
      <c r="N134" t="str">
        <f t="shared" si="0"/>
        <v>F:办公核心交换机G1/2/0/36</v>
      </c>
      <c r="O134" t="str">
        <f t="shared" si="1"/>
        <v>T:</v>
      </c>
      <c r="P134" t="str">
        <f t="shared" si="2"/>
        <v>F:</v>
      </c>
      <c r="Q134" t="str">
        <f t="shared" si="3"/>
        <v>T:</v>
      </c>
      <c r="R134" t="str">
        <f t="shared" si="4"/>
        <v>F:</v>
      </c>
      <c r="S134" t="str">
        <f t="shared" si="5"/>
        <v>T:</v>
      </c>
      <c r="T134" t="str">
        <f t="shared" si="6"/>
        <v>F:</v>
      </c>
      <c r="U134" t="str">
        <f t="shared" si="7"/>
        <v>T:</v>
      </c>
      <c r="V134" t="str">
        <f t="shared" si="8"/>
        <v>F:</v>
      </c>
      <c r="W134" t="str">
        <f t="shared" si="9"/>
        <v>T:</v>
      </c>
      <c r="X134" t="str">
        <f t="shared" si="10"/>
        <v>F:</v>
      </c>
      <c r="Y134" t="str">
        <f t="shared" si="11"/>
        <v>T:</v>
      </c>
      <c r="Z134" t="str">
        <f t="shared" si="12"/>
        <v>F:</v>
      </c>
      <c r="AA134" t="str">
        <f t="shared" si="13"/>
        <v>T:-</v>
      </c>
      <c r="AB134" t="str">
        <f t="shared" si="14"/>
        <v>F:-</v>
      </c>
    </row>
    <row r="135" spans="1:28">
      <c r="A135" s="12"/>
      <c r="B135" s="12"/>
      <c r="C135" s="13" t="s">
        <v>568</v>
      </c>
      <c r="D135" s="12"/>
      <c r="E135" s="13"/>
      <c r="F135" s="13"/>
      <c r="G135" s="13"/>
      <c r="H135" s="13"/>
      <c r="I135" s="13"/>
      <c r="J135" s="13"/>
      <c r="K135" s="12"/>
      <c r="L135" s="12"/>
      <c r="N135" t="str">
        <f t="shared" si="0"/>
        <v>F:办公核心交换机G1/2/0/37</v>
      </c>
      <c r="O135" t="str">
        <f t="shared" si="1"/>
        <v>T:</v>
      </c>
      <c r="P135" t="str">
        <f t="shared" si="2"/>
        <v>F:</v>
      </c>
      <c r="Q135" t="str">
        <f t="shared" si="3"/>
        <v>T:</v>
      </c>
      <c r="R135" t="str">
        <f t="shared" si="4"/>
        <v>F:</v>
      </c>
      <c r="S135" t="str">
        <f t="shared" si="5"/>
        <v>T:</v>
      </c>
      <c r="T135" t="str">
        <f t="shared" si="6"/>
        <v>F:</v>
      </c>
      <c r="U135" t="str">
        <f t="shared" si="7"/>
        <v>T:</v>
      </c>
      <c r="V135" t="str">
        <f t="shared" si="8"/>
        <v>F:</v>
      </c>
      <c r="W135" t="str">
        <f t="shared" si="9"/>
        <v>T:</v>
      </c>
      <c r="X135" t="str">
        <f t="shared" si="10"/>
        <v>F:</v>
      </c>
      <c r="Y135" t="str">
        <f t="shared" si="11"/>
        <v>T:</v>
      </c>
      <c r="Z135" t="str">
        <f t="shared" si="12"/>
        <v>F:</v>
      </c>
      <c r="AA135" t="str">
        <f t="shared" si="13"/>
        <v>T:-</v>
      </c>
      <c r="AB135" t="str">
        <f t="shared" si="14"/>
        <v>F:-</v>
      </c>
    </row>
    <row r="136" spans="1:28">
      <c r="A136" s="12"/>
      <c r="B136" s="12"/>
      <c r="C136" s="13" t="s">
        <v>569</v>
      </c>
      <c r="D136" s="12"/>
      <c r="E136" s="13"/>
      <c r="F136" s="13"/>
      <c r="G136" s="13"/>
      <c r="H136" s="13"/>
      <c r="I136" s="13"/>
      <c r="J136" s="13"/>
      <c r="K136" s="12"/>
      <c r="L136" s="12"/>
      <c r="N136" t="str">
        <f t="shared" si="0"/>
        <v>F:办公核心交换机G1/2/0/38</v>
      </c>
      <c r="O136" t="str">
        <f t="shared" si="1"/>
        <v>T:</v>
      </c>
      <c r="P136" t="str">
        <f t="shared" si="2"/>
        <v>F:</v>
      </c>
      <c r="Q136" t="str">
        <f t="shared" si="3"/>
        <v>T:</v>
      </c>
      <c r="R136" t="str">
        <f t="shared" si="4"/>
        <v>F:</v>
      </c>
      <c r="S136" t="str">
        <f t="shared" si="5"/>
        <v>T:</v>
      </c>
      <c r="T136" t="str">
        <f t="shared" si="6"/>
        <v>F:</v>
      </c>
      <c r="U136" t="str">
        <f t="shared" si="7"/>
        <v>T:</v>
      </c>
      <c r="V136" t="str">
        <f t="shared" si="8"/>
        <v>F:</v>
      </c>
      <c r="W136" t="str">
        <f t="shared" si="9"/>
        <v>T:</v>
      </c>
      <c r="X136" t="str">
        <f t="shared" si="10"/>
        <v>F:</v>
      </c>
      <c r="Y136" t="str">
        <f t="shared" si="11"/>
        <v>T:</v>
      </c>
      <c r="Z136" t="str">
        <f t="shared" si="12"/>
        <v>F:</v>
      </c>
      <c r="AA136" t="str">
        <f t="shared" si="13"/>
        <v>T:-</v>
      </c>
      <c r="AB136" t="str">
        <f t="shared" si="14"/>
        <v>F:-</v>
      </c>
    </row>
    <row r="137" spans="1:28">
      <c r="A137" s="12"/>
      <c r="B137" s="12"/>
      <c r="C137" s="13" t="s">
        <v>570</v>
      </c>
      <c r="D137" s="12"/>
      <c r="E137" s="13"/>
      <c r="F137" s="13"/>
      <c r="G137" s="13"/>
      <c r="H137" s="13"/>
      <c r="I137" s="13"/>
      <c r="J137" s="13"/>
      <c r="K137" s="12"/>
      <c r="L137" s="12"/>
      <c r="N137" t="str">
        <f t="shared" si="0"/>
        <v>F:办公核心交换机G1/2/0/39</v>
      </c>
      <c r="O137" t="str">
        <f t="shared" si="1"/>
        <v>T:</v>
      </c>
      <c r="P137" t="str">
        <f t="shared" si="2"/>
        <v>F:</v>
      </c>
      <c r="Q137" t="str">
        <f t="shared" si="3"/>
        <v>T:</v>
      </c>
      <c r="R137" t="str">
        <f t="shared" si="4"/>
        <v>F:</v>
      </c>
      <c r="S137" t="str">
        <f t="shared" si="5"/>
        <v>T:</v>
      </c>
      <c r="T137" t="str">
        <f t="shared" si="6"/>
        <v>F:</v>
      </c>
      <c r="U137" t="str">
        <f t="shared" si="7"/>
        <v>T:</v>
      </c>
      <c r="V137" t="str">
        <f t="shared" si="8"/>
        <v>F:</v>
      </c>
      <c r="W137" t="str">
        <f t="shared" si="9"/>
        <v>T:</v>
      </c>
      <c r="X137" t="str">
        <f t="shared" si="10"/>
        <v>F:</v>
      </c>
      <c r="Y137" t="str">
        <f t="shared" si="11"/>
        <v>T:</v>
      </c>
      <c r="Z137" t="str">
        <f t="shared" si="12"/>
        <v>F:</v>
      </c>
      <c r="AA137" t="str">
        <f t="shared" si="13"/>
        <v>T:-</v>
      </c>
      <c r="AB137" t="str">
        <f t="shared" si="14"/>
        <v>F:-</v>
      </c>
    </row>
    <row r="138" spans="1:28">
      <c r="A138" s="12"/>
      <c r="B138" s="12"/>
      <c r="C138" s="13" t="s">
        <v>571</v>
      </c>
      <c r="D138" s="12"/>
      <c r="E138" s="13"/>
      <c r="F138" s="13"/>
      <c r="G138" s="13"/>
      <c r="H138" s="13"/>
      <c r="I138" s="13"/>
      <c r="J138" s="13"/>
      <c r="K138" s="12"/>
      <c r="L138" s="12"/>
      <c r="N138" t="str">
        <f t="shared" si="0"/>
        <v>F:办公核心交换机G1/2/0/40</v>
      </c>
      <c r="O138" t="str">
        <f t="shared" si="1"/>
        <v>T:</v>
      </c>
      <c r="P138" t="str">
        <f t="shared" si="2"/>
        <v>F:</v>
      </c>
      <c r="Q138" t="str">
        <f t="shared" si="3"/>
        <v>T:</v>
      </c>
      <c r="R138" t="str">
        <f t="shared" si="4"/>
        <v>F:</v>
      </c>
      <c r="S138" t="str">
        <f t="shared" si="5"/>
        <v>T:</v>
      </c>
      <c r="T138" t="str">
        <f t="shared" si="6"/>
        <v>F:</v>
      </c>
      <c r="U138" t="str">
        <f t="shared" si="7"/>
        <v>T:</v>
      </c>
      <c r="V138" t="str">
        <f t="shared" si="8"/>
        <v>F:</v>
      </c>
      <c r="W138" t="str">
        <f t="shared" si="9"/>
        <v>T:</v>
      </c>
      <c r="X138" t="str">
        <f t="shared" si="10"/>
        <v>F:</v>
      </c>
      <c r="Y138" t="str">
        <f t="shared" si="11"/>
        <v>T:</v>
      </c>
      <c r="Z138" t="str">
        <f t="shared" si="12"/>
        <v>F:</v>
      </c>
      <c r="AA138" t="str">
        <f t="shared" si="13"/>
        <v>T:-</v>
      </c>
      <c r="AB138" t="str">
        <f t="shared" si="14"/>
        <v>F:-</v>
      </c>
    </row>
    <row r="139" spans="1:28">
      <c r="A139" s="12"/>
      <c r="B139" s="12"/>
      <c r="C139" s="13" t="s">
        <v>572</v>
      </c>
      <c r="D139" s="12"/>
      <c r="E139" s="13"/>
      <c r="F139" s="13"/>
      <c r="G139" s="13"/>
      <c r="H139" s="13"/>
      <c r="I139" s="13"/>
      <c r="J139" s="13"/>
      <c r="K139" s="12"/>
      <c r="L139" s="12"/>
      <c r="N139" t="str">
        <f t="shared" si="0"/>
        <v>F:办公核心交换机G1/2/0/41</v>
      </c>
      <c r="O139" t="str">
        <f t="shared" si="1"/>
        <v>T:</v>
      </c>
      <c r="P139" t="str">
        <f t="shared" si="2"/>
        <v>F:</v>
      </c>
      <c r="Q139" t="str">
        <f t="shared" si="3"/>
        <v>T:</v>
      </c>
      <c r="R139" t="str">
        <f t="shared" si="4"/>
        <v>F:</v>
      </c>
      <c r="S139" t="str">
        <f t="shared" si="5"/>
        <v>T:</v>
      </c>
      <c r="T139" t="str">
        <f t="shared" si="6"/>
        <v>F:</v>
      </c>
      <c r="U139" t="str">
        <f t="shared" si="7"/>
        <v>T:</v>
      </c>
      <c r="V139" t="str">
        <f t="shared" si="8"/>
        <v>F:</v>
      </c>
      <c r="W139" t="str">
        <f t="shared" si="9"/>
        <v>T:</v>
      </c>
      <c r="X139" t="str">
        <f t="shared" si="10"/>
        <v>F:</v>
      </c>
      <c r="Y139" t="str">
        <f t="shared" si="11"/>
        <v>T:</v>
      </c>
      <c r="Z139" t="str">
        <f t="shared" si="12"/>
        <v>F:</v>
      </c>
      <c r="AA139" t="str">
        <f t="shared" si="13"/>
        <v>T:-</v>
      </c>
      <c r="AB139" t="str">
        <f t="shared" si="14"/>
        <v>F:-</v>
      </c>
    </row>
    <row r="140" spans="1:28">
      <c r="A140" s="12"/>
      <c r="B140" s="12"/>
      <c r="C140" s="13" t="s">
        <v>573</v>
      </c>
      <c r="D140" s="12"/>
      <c r="E140" s="13"/>
      <c r="F140" s="13"/>
      <c r="G140" s="13"/>
      <c r="H140" s="13"/>
      <c r="I140" s="13"/>
      <c r="J140" s="13"/>
      <c r="K140" s="12"/>
      <c r="L140" s="12"/>
      <c r="N140" t="str">
        <f t="shared" ref="N140:N174" si="15">"F:办公核心交换机"&amp;C140</f>
        <v>F:办公核心交换机G1/2/0/42</v>
      </c>
      <c r="O140" t="str">
        <f t="shared" ref="O140:O174" si="16">"T:"&amp;D140</f>
        <v>T:</v>
      </c>
      <c r="P140" t="str">
        <f t="shared" ref="P140:P174" si="17">"F:"&amp;D140</f>
        <v>F:</v>
      </c>
      <c r="Q140" t="str">
        <f t="shared" ref="Q140:Q174" si="18">"T:"&amp;E140</f>
        <v>T:</v>
      </c>
      <c r="R140" t="str">
        <f t="shared" ref="R140:R174" si="19">"F:"&amp;E140</f>
        <v>F:</v>
      </c>
      <c r="S140" t="str">
        <f t="shared" ref="S140:S174" si="20">"T:"&amp;F140</f>
        <v>T:</v>
      </c>
      <c r="T140" t="str">
        <f t="shared" ref="T140:T174" si="21">"F:"&amp;F140</f>
        <v>F:</v>
      </c>
      <c r="U140" t="str">
        <f t="shared" ref="U140:U174" si="22">"T:"&amp;G140</f>
        <v>T:</v>
      </c>
      <c r="V140" t="str">
        <f t="shared" ref="V140:V174" si="23">"F:"&amp;G140</f>
        <v>F:</v>
      </c>
      <c r="W140" t="str">
        <f t="shared" ref="W140:W174" si="24">"T:"&amp;H140</f>
        <v>T:</v>
      </c>
      <c r="X140" t="str">
        <f t="shared" ref="X140:X174" si="25">"F:"&amp;H140</f>
        <v>F:</v>
      </c>
      <c r="Y140" t="str">
        <f t="shared" ref="Y140:Y174" si="26">"T:"&amp;I140</f>
        <v>T:</v>
      </c>
      <c r="Z140" t="str">
        <f t="shared" ref="Z140:Z174" si="27">"F:"&amp;I140</f>
        <v>F:</v>
      </c>
      <c r="AA140" t="str">
        <f t="shared" ref="AA140:AA174" si="28">"T:"&amp;J140&amp;"-"&amp;L140</f>
        <v>T:-</v>
      </c>
      <c r="AB140" t="str">
        <f t="shared" ref="AB140:AB174" si="29">"F:"&amp;J140&amp;"-"&amp;L140</f>
        <v>F:-</v>
      </c>
    </row>
    <row r="141" spans="1:28">
      <c r="A141" s="12"/>
      <c r="B141" s="12"/>
      <c r="C141" s="13" t="s">
        <v>574</v>
      </c>
      <c r="D141" s="12"/>
      <c r="E141" s="12"/>
      <c r="F141" s="12"/>
      <c r="G141" s="12"/>
      <c r="H141" s="12"/>
      <c r="I141" s="13"/>
      <c r="J141" s="13"/>
      <c r="K141" s="12"/>
      <c r="L141" s="12"/>
      <c r="N141" t="str">
        <f t="shared" si="15"/>
        <v>F:办公核心交换机G1/2/0/43</v>
      </c>
      <c r="O141" t="str">
        <f t="shared" si="16"/>
        <v>T:</v>
      </c>
      <c r="P141" t="str">
        <f t="shared" si="17"/>
        <v>F:</v>
      </c>
      <c r="Q141" t="str">
        <f t="shared" si="18"/>
        <v>T:</v>
      </c>
      <c r="R141" t="str">
        <f t="shared" si="19"/>
        <v>F:</v>
      </c>
      <c r="S141" t="str">
        <f t="shared" si="20"/>
        <v>T:</v>
      </c>
      <c r="T141" t="str">
        <f t="shared" si="21"/>
        <v>F:</v>
      </c>
      <c r="U141" t="str">
        <f t="shared" si="22"/>
        <v>T:</v>
      </c>
      <c r="V141" t="str">
        <f t="shared" si="23"/>
        <v>F:</v>
      </c>
      <c r="W141" t="str">
        <f t="shared" si="24"/>
        <v>T:</v>
      </c>
      <c r="X141" t="str">
        <f t="shared" si="25"/>
        <v>F:</v>
      </c>
      <c r="Y141" t="str">
        <f t="shared" si="26"/>
        <v>T:</v>
      </c>
      <c r="Z141" t="str">
        <f t="shared" si="27"/>
        <v>F:</v>
      </c>
      <c r="AA141" t="str">
        <f t="shared" si="28"/>
        <v>T:-</v>
      </c>
      <c r="AB141" t="str">
        <f t="shared" si="29"/>
        <v>F:-</v>
      </c>
    </row>
    <row r="142" spans="1:28">
      <c r="A142" s="12"/>
      <c r="B142" s="12"/>
      <c r="C142" s="13" t="s">
        <v>575</v>
      </c>
      <c r="D142" s="12"/>
      <c r="E142" s="13"/>
      <c r="F142" s="13"/>
      <c r="G142" s="13"/>
      <c r="H142" s="13"/>
      <c r="I142" s="13"/>
      <c r="J142" s="13"/>
      <c r="K142" s="12"/>
      <c r="L142" s="12"/>
      <c r="N142" t="str">
        <f t="shared" si="15"/>
        <v>F:办公核心交换机G1/2/0/44</v>
      </c>
      <c r="O142" t="str">
        <f t="shared" si="16"/>
        <v>T:</v>
      </c>
      <c r="P142" t="str">
        <f t="shared" si="17"/>
        <v>F:</v>
      </c>
      <c r="Q142" t="str">
        <f t="shared" si="18"/>
        <v>T:</v>
      </c>
      <c r="R142" t="str">
        <f t="shared" si="19"/>
        <v>F:</v>
      </c>
      <c r="S142" t="str">
        <f t="shared" si="20"/>
        <v>T:</v>
      </c>
      <c r="T142" t="str">
        <f t="shared" si="21"/>
        <v>F:</v>
      </c>
      <c r="U142" t="str">
        <f t="shared" si="22"/>
        <v>T:</v>
      </c>
      <c r="V142" t="str">
        <f t="shared" si="23"/>
        <v>F:</v>
      </c>
      <c r="W142" t="str">
        <f t="shared" si="24"/>
        <v>T:</v>
      </c>
      <c r="X142" t="str">
        <f t="shared" si="25"/>
        <v>F:</v>
      </c>
      <c r="Y142" t="str">
        <f t="shared" si="26"/>
        <v>T:</v>
      </c>
      <c r="Z142" t="str">
        <f t="shared" si="27"/>
        <v>F:</v>
      </c>
      <c r="AA142" t="str">
        <f t="shared" si="28"/>
        <v>T:-</v>
      </c>
      <c r="AB142" t="str">
        <f t="shared" si="29"/>
        <v>F:-</v>
      </c>
    </row>
    <row r="143" spans="1:28">
      <c r="A143" s="12"/>
      <c r="B143" s="12"/>
      <c r="C143" s="13" t="s">
        <v>576</v>
      </c>
      <c r="D143" s="12"/>
      <c r="E143" s="13"/>
      <c r="F143" s="13"/>
      <c r="G143" s="13"/>
      <c r="H143" s="13"/>
      <c r="I143" s="13"/>
      <c r="J143" s="13"/>
      <c r="K143" s="12"/>
      <c r="L143" s="12"/>
      <c r="N143" t="str">
        <f t="shared" si="15"/>
        <v>F:办公核心交换机G1/2/0/45</v>
      </c>
      <c r="O143" t="str">
        <f t="shared" si="16"/>
        <v>T:</v>
      </c>
      <c r="P143" t="str">
        <f t="shared" si="17"/>
        <v>F:</v>
      </c>
      <c r="Q143" t="str">
        <f t="shared" si="18"/>
        <v>T:</v>
      </c>
      <c r="R143" t="str">
        <f t="shared" si="19"/>
        <v>F:</v>
      </c>
      <c r="S143" t="str">
        <f t="shared" si="20"/>
        <v>T:</v>
      </c>
      <c r="T143" t="str">
        <f t="shared" si="21"/>
        <v>F:</v>
      </c>
      <c r="U143" t="str">
        <f t="shared" si="22"/>
        <v>T:</v>
      </c>
      <c r="V143" t="str">
        <f t="shared" si="23"/>
        <v>F:</v>
      </c>
      <c r="W143" t="str">
        <f t="shared" si="24"/>
        <v>T:</v>
      </c>
      <c r="X143" t="str">
        <f t="shared" si="25"/>
        <v>F:</v>
      </c>
      <c r="Y143" t="str">
        <f t="shared" si="26"/>
        <v>T:</v>
      </c>
      <c r="Z143" t="str">
        <f t="shared" si="27"/>
        <v>F:</v>
      </c>
      <c r="AA143" t="str">
        <f t="shared" si="28"/>
        <v>T:-</v>
      </c>
      <c r="AB143" t="str">
        <f t="shared" si="29"/>
        <v>F:-</v>
      </c>
    </row>
    <row r="144" spans="1:28">
      <c r="A144" s="12"/>
      <c r="B144" s="12"/>
      <c r="C144" s="13" t="s">
        <v>577</v>
      </c>
      <c r="D144" s="12"/>
      <c r="E144" s="13"/>
      <c r="F144" s="13"/>
      <c r="G144" s="13"/>
      <c r="H144" s="13"/>
      <c r="I144" s="13"/>
      <c r="J144" s="13"/>
      <c r="K144" s="12"/>
      <c r="L144" s="12"/>
      <c r="N144" t="str">
        <f t="shared" si="15"/>
        <v>F:办公核心交换机G1/2/0/46</v>
      </c>
      <c r="O144" t="str">
        <f t="shared" si="16"/>
        <v>T:</v>
      </c>
      <c r="P144" t="str">
        <f t="shared" si="17"/>
        <v>F:</v>
      </c>
      <c r="Q144" t="str">
        <f t="shared" si="18"/>
        <v>T:</v>
      </c>
      <c r="R144" t="str">
        <f t="shared" si="19"/>
        <v>F:</v>
      </c>
      <c r="S144" t="str">
        <f t="shared" si="20"/>
        <v>T:</v>
      </c>
      <c r="T144" t="str">
        <f t="shared" si="21"/>
        <v>F:</v>
      </c>
      <c r="U144" t="str">
        <f t="shared" si="22"/>
        <v>T:</v>
      </c>
      <c r="V144" t="str">
        <f t="shared" si="23"/>
        <v>F:</v>
      </c>
      <c r="W144" t="str">
        <f t="shared" si="24"/>
        <v>T:</v>
      </c>
      <c r="X144" t="str">
        <f t="shared" si="25"/>
        <v>F:</v>
      </c>
      <c r="Y144" t="str">
        <f t="shared" si="26"/>
        <v>T:</v>
      </c>
      <c r="Z144" t="str">
        <f t="shared" si="27"/>
        <v>F:</v>
      </c>
      <c r="AA144" t="str">
        <f t="shared" si="28"/>
        <v>T:-</v>
      </c>
      <c r="AB144" t="str">
        <f t="shared" si="29"/>
        <v>F:-</v>
      </c>
    </row>
    <row r="145" spans="1:28">
      <c r="A145" s="12"/>
      <c r="B145" s="12"/>
      <c r="C145" s="13" t="s">
        <v>578</v>
      </c>
      <c r="D145" s="12"/>
      <c r="E145" s="13"/>
      <c r="F145" s="13"/>
      <c r="G145" s="13"/>
      <c r="H145" s="13"/>
      <c r="I145" s="13"/>
      <c r="J145" s="13"/>
      <c r="K145" s="12"/>
      <c r="L145" s="12"/>
      <c r="N145" t="str">
        <f t="shared" si="15"/>
        <v>F:办公核心交换机G1/2/0/47</v>
      </c>
      <c r="O145" t="str">
        <f t="shared" si="16"/>
        <v>T:</v>
      </c>
      <c r="P145" t="str">
        <f t="shared" si="17"/>
        <v>F:</v>
      </c>
      <c r="Q145" t="str">
        <f t="shared" si="18"/>
        <v>T:</v>
      </c>
      <c r="R145" t="str">
        <f t="shared" si="19"/>
        <v>F:</v>
      </c>
      <c r="S145" t="str">
        <f t="shared" si="20"/>
        <v>T:</v>
      </c>
      <c r="T145" t="str">
        <f t="shared" si="21"/>
        <v>F:</v>
      </c>
      <c r="U145" t="str">
        <f t="shared" si="22"/>
        <v>T:</v>
      </c>
      <c r="V145" t="str">
        <f t="shared" si="23"/>
        <v>F:</v>
      </c>
      <c r="W145" t="str">
        <f t="shared" si="24"/>
        <v>T:</v>
      </c>
      <c r="X145" t="str">
        <f t="shared" si="25"/>
        <v>F:</v>
      </c>
      <c r="Y145" t="str">
        <f t="shared" si="26"/>
        <v>T:</v>
      </c>
      <c r="Z145" t="str">
        <f t="shared" si="27"/>
        <v>F:</v>
      </c>
      <c r="AA145" t="str">
        <f t="shared" si="28"/>
        <v>T:-</v>
      </c>
      <c r="AB145" t="str">
        <f t="shared" si="29"/>
        <v>F:-</v>
      </c>
    </row>
    <row r="146" spans="1:28">
      <c r="A146" s="12"/>
      <c r="B146" s="12"/>
      <c r="C146" s="13" t="s">
        <v>579</v>
      </c>
      <c r="D146" s="12"/>
      <c r="E146" s="13"/>
      <c r="F146" s="13"/>
      <c r="G146" s="13"/>
      <c r="H146" s="13"/>
      <c r="I146" s="13"/>
      <c r="J146" s="13"/>
      <c r="K146" s="12"/>
      <c r="L146" s="12"/>
      <c r="N146" t="str">
        <f t="shared" si="15"/>
        <v>F:办公核心交换机G1/3/0/0</v>
      </c>
      <c r="O146" t="str">
        <f t="shared" si="16"/>
        <v>T:</v>
      </c>
      <c r="P146" t="str">
        <f t="shared" si="17"/>
        <v>F:</v>
      </c>
      <c r="Q146" t="str">
        <f t="shared" si="18"/>
        <v>T:</v>
      </c>
      <c r="R146" t="str">
        <f t="shared" si="19"/>
        <v>F:</v>
      </c>
      <c r="S146" t="str">
        <f t="shared" si="20"/>
        <v>T:</v>
      </c>
      <c r="T146" t="str">
        <f t="shared" si="21"/>
        <v>F:</v>
      </c>
      <c r="U146" t="str">
        <f t="shared" si="22"/>
        <v>T:</v>
      </c>
      <c r="V146" t="str">
        <f t="shared" si="23"/>
        <v>F:</v>
      </c>
      <c r="W146" t="str">
        <f t="shared" si="24"/>
        <v>T:</v>
      </c>
      <c r="X146" t="str">
        <f t="shared" si="25"/>
        <v>F:</v>
      </c>
      <c r="Y146" t="str">
        <f t="shared" si="26"/>
        <v>T:</v>
      </c>
      <c r="Z146" t="str">
        <f t="shared" si="27"/>
        <v>F:</v>
      </c>
      <c r="AA146" t="str">
        <f t="shared" si="28"/>
        <v>T:-</v>
      </c>
      <c r="AB146" t="str">
        <f t="shared" si="29"/>
        <v>F:-</v>
      </c>
    </row>
    <row r="147" spans="1:28">
      <c r="A147" s="12"/>
      <c r="B147" s="12"/>
      <c r="C147" s="13" t="s">
        <v>580</v>
      </c>
      <c r="D147" s="12"/>
      <c r="E147" s="13"/>
      <c r="F147" s="13"/>
      <c r="G147" s="13"/>
      <c r="H147" s="13"/>
      <c r="I147" s="13"/>
      <c r="J147" s="13"/>
      <c r="K147" s="12"/>
      <c r="L147" s="12"/>
      <c r="N147" t="str">
        <f t="shared" si="15"/>
        <v>F:办公核心交换机G1/3/0/1</v>
      </c>
      <c r="O147" t="str">
        <f t="shared" si="16"/>
        <v>T:</v>
      </c>
      <c r="P147" t="str">
        <f t="shared" si="17"/>
        <v>F:</v>
      </c>
      <c r="Q147" t="str">
        <f t="shared" si="18"/>
        <v>T:</v>
      </c>
      <c r="R147" t="str">
        <f t="shared" si="19"/>
        <v>F:</v>
      </c>
      <c r="S147" t="str">
        <f t="shared" si="20"/>
        <v>T:</v>
      </c>
      <c r="T147" t="str">
        <f t="shared" si="21"/>
        <v>F:</v>
      </c>
      <c r="U147" t="str">
        <f t="shared" si="22"/>
        <v>T:</v>
      </c>
      <c r="V147" t="str">
        <f t="shared" si="23"/>
        <v>F:</v>
      </c>
      <c r="W147" t="str">
        <f t="shared" si="24"/>
        <v>T:</v>
      </c>
      <c r="X147" t="str">
        <f t="shared" si="25"/>
        <v>F:</v>
      </c>
      <c r="Y147" t="str">
        <f t="shared" si="26"/>
        <v>T:</v>
      </c>
      <c r="Z147" t="str">
        <f t="shared" si="27"/>
        <v>F:</v>
      </c>
      <c r="AA147" t="str">
        <f t="shared" si="28"/>
        <v>T:-</v>
      </c>
      <c r="AB147" t="str">
        <f t="shared" si="29"/>
        <v>F:-</v>
      </c>
    </row>
    <row r="148" spans="1:28">
      <c r="A148" s="12"/>
      <c r="B148" s="12"/>
      <c r="C148" s="13" t="s">
        <v>581</v>
      </c>
      <c r="D148" s="12"/>
      <c r="E148" s="13"/>
      <c r="F148" s="13"/>
      <c r="G148" s="13"/>
      <c r="H148" s="13"/>
      <c r="I148" s="13"/>
      <c r="J148" s="13"/>
      <c r="K148" s="12"/>
      <c r="L148" s="12"/>
      <c r="N148" t="str">
        <f t="shared" si="15"/>
        <v>F:办公核心交换机G1/3/0/2</v>
      </c>
      <c r="O148" t="str">
        <f t="shared" si="16"/>
        <v>T:</v>
      </c>
      <c r="P148" t="str">
        <f t="shared" si="17"/>
        <v>F:</v>
      </c>
      <c r="Q148" t="str">
        <f t="shared" si="18"/>
        <v>T:</v>
      </c>
      <c r="R148" t="str">
        <f t="shared" si="19"/>
        <v>F:</v>
      </c>
      <c r="S148" t="str">
        <f t="shared" si="20"/>
        <v>T:</v>
      </c>
      <c r="T148" t="str">
        <f t="shared" si="21"/>
        <v>F:</v>
      </c>
      <c r="U148" t="str">
        <f t="shared" si="22"/>
        <v>T:</v>
      </c>
      <c r="V148" t="str">
        <f t="shared" si="23"/>
        <v>F:</v>
      </c>
      <c r="W148" t="str">
        <f t="shared" si="24"/>
        <v>T:</v>
      </c>
      <c r="X148" t="str">
        <f t="shared" si="25"/>
        <v>F:</v>
      </c>
      <c r="Y148" t="str">
        <f t="shared" si="26"/>
        <v>T:</v>
      </c>
      <c r="Z148" t="str">
        <f t="shared" si="27"/>
        <v>F:</v>
      </c>
      <c r="AA148" t="str">
        <f t="shared" si="28"/>
        <v>T:-</v>
      </c>
      <c r="AB148" t="str">
        <f t="shared" si="29"/>
        <v>F:-</v>
      </c>
    </row>
    <row r="149" spans="1:28">
      <c r="A149" s="12"/>
      <c r="B149" s="12"/>
      <c r="C149" s="13" t="s">
        <v>582</v>
      </c>
      <c r="D149" s="12"/>
      <c r="E149" s="13"/>
      <c r="F149" s="13"/>
      <c r="G149" s="13"/>
      <c r="H149" s="13"/>
      <c r="I149" s="13"/>
      <c r="J149" s="13"/>
      <c r="K149" s="12"/>
      <c r="L149" s="12"/>
      <c r="N149" t="str">
        <f t="shared" si="15"/>
        <v>F:办公核心交换机G1/3/0/3</v>
      </c>
      <c r="O149" t="str">
        <f t="shared" si="16"/>
        <v>T:</v>
      </c>
      <c r="P149" t="str">
        <f t="shared" si="17"/>
        <v>F:</v>
      </c>
      <c r="Q149" t="str">
        <f t="shared" si="18"/>
        <v>T:</v>
      </c>
      <c r="R149" t="str">
        <f t="shared" si="19"/>
        <v>F:</v>
      </c>
      <c r="S149" t="str">
        <f t="shared" si="20"/>
        <v>T:</v>
      </c>
      <c r="T149" t="str">
        <f t="shared" si="21"/>
        <v>F:</v>
      </c>
      <c r="U149" t="str">
        <f t="shared" si="22"/>
        <v>T:</v>
      </c>
      <c r="V149" t="str">
        <f t="shared" si="23"/>
        <v>F:</v>
      </c>
      <c r="W149" t="str">
        <f t="shared" si="24"/>
        <v>T:</v>
      </c>
      <c r="X149" t="str">
        <f t="shared" si="25"/>
        <v>F:</v>
      </c>
      <c r="Y149" t="str">
        <f t="shared" si="26"/>
        <v>T:</v>
      </c>
      <c r="Z149" t="str">
        <f t="shared" si="27"/>
        <v>F:</v>
      </c>
      <c r="AA149" t="str">
        <f t="shared" si="28"/>
        <v>T:-</v>
      </c>
      <c r="AB149" t="str">
        <f t="shared" si="29"/>
        <v>F:-</v>
      </c>
    </row>
    <row r="150" spans="1:28">
      <c r="A150" s="12"/>
      <c r="B150" s="12"/>
      <c r="C150" s="13" t="s">
        <v>583</v>
      </c>
      <c r="D150" s="12"/>
      <c r="E150" s="13"/>
      <c r="F150" s="13"/>
      <c r="G150" s="13"/>
      <c r="H150" s="13"/>
      <c r="I150" s="13"/>
      <c r="J150" s="13"/>
      <c r="K150" s="12"/>
      <c r="L150" s="12"/>
      <c r="N150" t="str">
        <f t="shared" si="15"/>
        <v>F:办公核心交换机G1/3/0/4</v>
      </c>
      <c r="O150" t="str">
        <f t="shared" si="16"/>
        <v>T:</v>
      </c>
      <c r="P150" t="str">
        <f t="shared" si="17"/>
        <v>F:</v>
      </c>
      <c r="Q150" t="str">
        <f t="shared" si="18"/>
        <v>T:</v>
      </c>
      <c r="R150" t="str">
        <f t="shared" si="19"/>
        <v>F:</v>
      </c>
      <c r="S150" t="str">
        <f t="shared" si="20"/>
        <v>T:</v>
      </c>
      <c r="T150" t="str">
        <f t="shared" si="21"/>
        <v>F:</v>
      </c>
      <c r="U150" t="str">
        <f t="shared" si="22"/>
        <v>T:</v>
      </c>
      <c r="V150" t="str">
        <f t="shared" si="23"/>
        <v>F:</v>
      </c>
      <c r="W150" t="str">
        <f t="shared" si="24"/>
        <v>T:</v>
      </c>
      <c r="X150" t="str">
        <f t="shared" si="25"/>
        <v>F:</v>
      </c>
      <c r="Y150" t="str">
        <f t="shared" si="26"/>
        <v>T:</v>
      </c>
      <c r="Z150" t="str">
        <f t="shared" si="27"/>
        <v>F:</v>
      </c>
      <c r="AA150" t="str">
        <f t="shared" si="28"/>
        <v>T:-</v>
      </c>
      <c r="AB150" t="str">
        <f t="shared" si="29"/>
        <v>F:-</v>
      </c>
    </row>
    <row r="151" spans="1:28">
      <c r="A151" s="12"/>
      <c r="B151" s="12"/>
      <c r="C151" s="13" t="s">
        <v>584</v>
      </c>
      <c r="D151" s="12"/>
      <c r="E151" s="13"/>
      <c r="F151" s="13"/>
      <c r="G151" s="13"/>
      <c r="H151" s="13"/>
      <c r="I151" s="13"/>
      <c r="J151" s="13"/>
      <c r="K151" s="12"/>
      <c r="L151" s="12"/>
      <c r="N151" t="str">
        <f t="shared" si="15"/>
        <v>F:办公核心交换机G1/3/0/5</v>
      </c>
      <c r="O151" t="str">
        <f t="shared" si="16"/>
        <v>T:</v>
      </c>
      <c r="P151" t="str">
        <f t="shared" si="17"/>
        <v>F:</v>
      </c>
      <c r="Q151" t="str">
        <f t="shared" si="18"/>
        <v>T:</v>
      </c>
      <c r="R151" t="str">
        <f t="shared" si="19"/>
        <v>F:</v>
      </c>
      <c r="S151" t="str">
        <f t="shared" si="20"/>
        <v>T:</v>
      </c>
      <c r="T151" t="str">
        <f t="shared" si="21"/>
        <v>F:</v>
      </c>
      <c r="U151" t="str">
        <f t="shared" si="22"/>
        <v>T:</v>
      </c>
      <c r="V151" t="str">
        <f t="shared" si="23"/>
        <v>F:</v>
      </c>
      <c r="W151" t="str">
        <f t="shared" si="24"/>
        <v>T:</v>
      </c>
      <c r="X151" t="str">
        <f t="shared" si="25"/>
        <v>F:</v>
      </c>
      <c r="Y151" t="str">
        <f t="shared" si="26"/>
        <v>T:</v>
      </c>
      <c r="Z151" t="str">
        <f t="shared" si="27"/>
        <v>F:</v>
      </c>
      <c r="AA151" t="str">
        <f t="shared" si="28"/>
        <v>T:-</v>
      </c>
      <c r="AB151" t="str">
        <f t="shared" si="29"/>
        <v>F:-</v>
      </c>
    </row>
    <row r="152" spans="1:28">
      <c r="A152" s="12"/>
      <c r="B152" s="12"/>
      <c r="C152" s="13" t="s">
        <v>585</v>
      </c>
      <c r="D152" s="12"/>
      <c r="E152" s="13"/>
      <c r="F152" s="13"/>
      <c r="G152" s="13"/>
      <c r="H152" s="13"/>
      <c r="I152" s="13"/>
      <c r="J152" s="13"/>
      <c r="K152" s="12"/>
      <c r="L152" s="12"/>
      <c r="N152" t="str">
        <f t="shared" si="15"/>
        <v>F:办公核心交换机G1/3/0/6</v>
      </c>
      <c r="O152" t="str">
        <f t="shared" si="16"/>
        <v>T:</v>
      </c>
      <c r="P152" t="str">
        <f t="shared" si="17"/>
        <v>F:</v>
      </c>
      <c r="Q152" t="str">
        <f t="shared" si="18"/>
        <v>T:</v>
      </c>
      <c r="R152" t="str">
        <f t="shared" si="19"/>
        <v>F:</v>
      </c>
      <c r="S152" t="str">
        <f t="shared" si="20"/>
        <v>T:</v>
      </c>
      <c r="T152" t="str">
        <f t="shared" si="21"/>
        <v>F:</v>
      </c>
      <c r="U152" t="str">
        <f t="shared" si="22"/>
        <v>T:</v>
      </c>
      <c r="V152" t="str">
        <f t="shared" si="23"/>
        <v>F:</v>
      </c>
      <c r="W152" t="str">
        <f t="shared" si="24"/>
        <v>T:</v>
      </c>
      <c r="X152" t="str">
        <f t="shared" si="25"/>
        <v>F:</v>
      </c>
      <c r="Y152" t="str">
        <f t="shared" si="26"/>
        <v>T:</v>
      </c>
      <c r="Z152" t="str">
        <f t="shared" si="27"/>
        <v>F:</v>
      </c>
      <c r="AA152" t="str">
        <f t="shared" si="28"/>
        <v>T:-</v>
      </c>
      <c r="AB152" t="str">
        <f t="shared" si="29"/>
        <v>F:-</v>
      </c>
    </row>
    <row r="153" spans="1:28">
      <c r="A153" s="12"/>
      <c r="B153" s="12"/>
      <c r="C153" s="13" t="s">
        <v>586</v>
      </c>
      <c r="D153" s="12" t="s">
        <v>587</v>
      </c>
      <c r="E153" s="12" t="s">
        <v>588</v>
      </c>
      <c r="F153" s="12" t="s">
        <v>589</v>
      </c>
      <c r="G153" s="13"/>
      <c r="H153" s="13"/>
      <c r="I153" s="13" t="s">
        <v>590</v>
      </c>
      <c r="J153" s="13" t="s">
        <v>591</v>
      </c>
      <c r="K153" s="12" t="s">
        <v>287</v>
      </c>
      <c r="L153" s="12" t="s">
        <v>274</v>
      </c>
      <c r="N153" t="str">
        <f t="shared" si="15"/>
        <v>F:办公核心交换机G1/3/0/7</v>
      </c>
      <c r="O153" t="str">
        <f t="shared" si="16"/>
        <v>T:ZXJG1-5PXJD11/12</v>
      </c>
      <c r="P153" t="str">
        <f t="shared" si="17"/>
        <v>F:ZXJG1-5PXJD11/12</v>
      </c>
      <c r="Q153" t="str">
        <f t="shared" si="18"/>
        <v>T:ZXJG1-1PXJ06D11/12</v>
      </c>
      <c r="R153" t="str">
        <f t="shared" si="19"/>
        <v>F:ZXJG1-1PXJ06D11/12</v>
      </c>
      <c r="S153" t="str">
        <f t="shared" si="20"/>
        <v>T:ZXJG1-1PXJ02E11/12</v>
      </c>
      <c r="T153" t="str">
        <f t="shared" si="21"/>
        <v>F:ZXJG1-1PXJ02E11/12</v>
      </c>
      <c r="U153" t="str">
        <f t="shared" si="22"/>
        <v>T:</v>
      </c>
      <c r="V153" t="str">
        <f t="shared" si="23"/>
        <v>F:</v>
      </c>
      <c r="W153" t="str">
        <f t="shared" si="24"/>
        <v>T:</v>
      </c>
      <c r="X153" t="str">
        <f t="shared" si="25"/>
        <v>F:</v>
      </c>
      <c r="Y153" t="str">
        <f t="shared" si="26"/>
        <v>T:qzkPXJ11/12</v>
      </c>
      <c r="Z153" t="str">
        <f t="shared" si="27"/>
        <v>F:qzkPXJ11/12</v>
      </c>
      <c r="AA153" t="str">
        <f t="shared" si="28"/>
        <v>T:qzkbgSW01-XGE0/0/1</v>
      </c>
      <c r="AB153" t="str">
        <f t="shared" si="29"/>
        <v>F:qzkbgSW01-XGE0/0/1</v>
      </c>
    </row>
    <row r="154" spans="1:28">
      <c r="A154" s="12"/>
      <c r="B154" s="12"/>
      <c r="C154" s="13" t="s">
        <v>592</v>
      </c>
      <c r="D154" s="12"/>
      <c r="E154" s="12"/>
      <c r="F154" s="12"/>
      <c r="G154" s="13"/>
      <c r="H154" s="13"/>
      <c r="I154" s="13"/>
      <c r="J154" s="13"/>
      <c r="K154" s="12"/>
      <c r="L154" s="12"/>
      <c r="N154" t="str">
        <f t="shared" si="15"/>
        <v>F:办公核心交换机G1/3/0/8</v>
      </c>
      <c r="O154" t="str">
        <f t="shared" si="16"/>
        <v>T:</v>
      </c>
      <c r="P154" t="str">
        <f t="shared" si="17"/>
        <v>F:</v>
      </c>
      <c r="Q154" t="str">
        <f t="shared" si="18"/>
        <v>T:</v>
      </c>
      <c r="R154" t="str">
        <f t="shared" si="19"/>
        <v>F:</v>
      </c>
      <c r="S154" t="str">
        <f t="shared" si="20"/>
        <v>T:</v>
      </c>
      <c r="T154" t="str">
        <f t="shared" si="21"/>
        <v>F:</v>
      </c>
      <c r="U154" t="str">
        <f t="shared" si="22"/>
        <v>T:</v>
      </c>
      <c r="V154" t="str">
        <f t="shared" si="23"/>
        <v>F:</v>
      </c>
      <c r="W154" t="str">
        <f t="shared" si="24"/>
        <v>T:</v>
      </c>
      <c r="X154" t="str">
        <f t="shared" si="25"/>
        <v>F:</v>
      </c>
      <c r="Y154" t="str">
        <f t="shared" si="26"/>
        <v>T:</v>
      </c>
      <c r="Z154" t="str">
        <f t="shared" si="27"/>
        <v>F:</v>
      </c>
      <c r="AA154" t="str">
        <f t="shared" si="28"/>
        <v>T:-</v>
      </c>
      <c r="AB154" t="str">
        <f t="shared" si="29"/>
        <v>F:-</v>
      </c>
    </row>
    <row r="155" spans="1:28">
      <c r="A155" s="12"/>
      <c r="B155" s="12"/>
      <c r="C155" s="13" t="s">
        <v>593</v>
      </c>
      <c r="D155" s="12"/>
      <c r="E155" s="12"/>
      <c r="F155" s="12"/>
      <c r="G155" s="13"/>
      <c r="H155" s="13"/>
      <c r="I155" s="13"/>
      <c r="J155" s="13"/>
      <c r="K155" s="12"/>
      <c r="L155" s="12"/>
      <c r="N155" t="str">
        <f t="shared" si="15"/>
        <v>F:办公核心交换机G1/3/0/9</v>
      </c>
      <c r="O155" t="str">
        <f t="shared" si="16"/>
        <v>T:</v>
      </c>
      <c r="P155" t="str">
        <f t="shared" si="17"/>
        <v>F:</v>
      </c>
      <c r="Q155" t="str">
        <f t="shared" si="18"/>
        <v>T:</v>
      </c>
      <c r="R155" t="str">
        <f t="shared" si="19"/>
        <v>F:</v>
      </c>
      <c r="S155" t="str">
        <f t="shared" si="20"/>
        <v>T:</v>
      </c>
      <c r="T155" t="str">
        <f t="shared" si="21"/>
        <v>F:</v>
      </c>
      <c r="U155" t="str">
        <f t="shared" si="22"/>
        <v>T:</v>
      </c>
      <c r="V155" t="str">
        <f t="shared" si="23"/>
        <v>F:</v>
      </c>
      <c r="W155" t="str">
        <f t="shared" si="24"/>
        <v>T:</v>
      </c>
      <c r="X155" t="str">
        <f t="shared" si="25"/>
        <v>F:</v>
      </c>
      <c r="Y155" t="str">
        <f t="shared" si="26"/>
        <v>T:</v>
      </c>
      <c r="Z155" t="str">
        <f t="shared" si="27"/>
        <v>F:</v>
      </c>
      <c r="AA155" t="str">
        <f t="shared" si="28"/>
        <v>T:-</v>
      </c>
      <c r="AB155" t="str">
        <f t="shared" si="29"/>
        <v>F:-</v>
      </c>
    </row>
    <row r="156" spans="1:28">
      <c r="A156" s="12"/>
      <c r="B156" s="12"/>
      <c r="C156" s="13" t="s">
        <v>594</v>
      </c>
      <c r="D156" s="12" t="s">
        <v>595</v>
      </c>
      <c r="E156" s="12" t="s">
        <v>596</v>
      </c>
      <c r="F156" s="12" t="s">
        <v>597</v>
      </c>
      <c r="G156" s="12" t="s">
        <v>598</v>
      </c>
      <c r="H156" s="12" t="s">
        <v>599</v>
      </c>
      <c r="I156" s="13" t="s">
        <v>600</v>
      </c>
      <c r="J156" s="13" t="s">
        <v>601</v>
      </c>
      <c r="K156" s="12" t="s">
        <v>273</v>
      </c>
      <c r="L156" s="12" t="s">
        <v>464</v>
      </c>
      <c r="N156" t="str">
        <f t="shared" si="15"/>
        <v>F:办公核心交换机G1/3/0/10</v>
      </c>
      <c r="O156" t="str">
        <f t="shared" si="16"/>
        <v>T:ZXJG1-5PXJE15/16</v>
      </c>
      <c r="P156" t="str">
        <f t="shared" si="17"/>
        <v>F:ZXJG1-5PXJE15/16</v>
      </c>
      <c r="Q156" t="str">
        <f t="shared" si="18"/>
        <v>T:ZXJG1-1PXJ06E15/16</v>
      </c>
      <c r="R156" t="str">
        <f t="shared" si="19"/>
        <v>F:ZXJG1-1PXJ06E15/16</v>
      </c>
      <c r="S156" t="str">
        <f t="shared" si="20"/>
        <v>T:ZXJG1-1PXJ04I17/18</v>
      </c>
      <c r="T156" t="str">
        <f t="shared" si="21"/>
        <v>F:ZXJG1-1PXJ04I17/18</v>
      </c>
      <c r="U156" t="str">
        <f t="shared" si="22"/>
        <v>T:HJJG1-1PXJ08I17/18</v>
      </c>
      <c r="V156" t="str">
        <f t="shared" si="23"/>
        <v>F:HJJG1-1PXJ08I17/18</v>
      </c>
      <c r="W156" t="str">
        <f t="shared" si="24"/>
        <v>T:HJJG1-1PXJ07F9/10</v>
      </c>
      <c r="X156" t="str">
        <f t="shared" si="25"/>
        <v>F:HJJG1-1PXJ07F9/10</v>
      </c>
      <c r="Y156" t="str">
        <f t="shared" si="26"/>
        <v>T:AnTongPXJ9/10</v>
      </c>
      <c r="Z156" t="str">
        <f t="shared" si="27"/>
        <v>F:AnTongPXJ9/10</v>
      </c>
      <c r="AA156" t="str">
        <f t="shared" si="28"/>
        <v>T:安通SW01-XGE0/0/2</v>
      </c>
      <c r="AB156" t="str">
        <f t="shared" si="29"/>
        <v>F:安通SW01-XGE0/0/2</v>
      </c>
    </row>
    <row r="157" spans="1:28">
      <c r="A157" s="12"/>
      <c r="B157" s="12"/>
      <c r="C157" s="13" t="s">
        <v>602</v>
      </c>
      <c r="D157" s="12" t="s">
        <v>230</v>
      </c>
      <c r="E157" s="12" t="s">
        <v>231</v>
      </c>
      <c r="F157" s="12" t="s">
        <v>603</v>
      </c>
      <c r="G157" s="12" t="s">
        <v>604</v>
      </c>
      <c r="H157" s="12" t="s">
        <v>605</v>
      </c>
      <c r="I157" s="13" t="s">
        <v>606</v>
      </c>
      <c r="J157" s="13" t="s">
        <v>607</v>
      </c>
      <c r="K157" s="12" t="s">
        <v>273</v>
      </c>
      <c r="L157" s="12" t="s">
        <v>464</v>
      </c>
      <c r="N157" t="str">
        <f t="shared" si="15"/>
        <v>F:办公核心交换机G1/3/0/11</v>
      </c>
      <c r="O157" t="str">
        <f t="shared" si="16"/>
        <v>T:ZXJG1-5PXJA1/2</v>
      </c>
      <c r="P157" t="str">
        <f t="shared" si="17"/>
        <v>F:ZXJG1-5PXJA1/2</v>
      </c>
      <c r="Q157" t="str">
        <f t="shared" si="18"/>
        <v>T:ZXJG1-1PXJ06A1/2</v>
      </c>
      <c r="R157" t="str">
        <f t="shared" si="19"/>
        <v>F:ZXJG1-1PXJ06A1/2</v>
      </c>
      <c r="S157" t="str">
        <f t="shared" si="20"/>
        <v>T:ZXJG1-1PXJ04H19/20</v>
      </c>
      <c r="T157" t="str">
        <f t="shared" si="21"/>
        <v>F:ZXJG1-1PXJ04H19/20</v>
      </c>
      <c r="U157" t="str">
        <f t="shared" si="22"/>
        <v>T:HJJG1-1PXJ08H19/20</v>
      </c>
      <c r="V157" t="str">
        <f t="shared" si="23"/>
        <v>F:HJJG1-1PXJ08H19/20</v>
      </c>
      <c r="W157" t="str">
        <f t="shared" si="24"/>
        <v>T:HJJG1-1PXJ07E9/10</v>
      </c>
      <c r="X157" t="str">
        <f t="shared" si="25"/>
        <v>F:HJJG1-1PXJ07E9/10</v>
      </c>
      <c r="Y157" t="str">
        <f t="shared" si="26"/>
        <v>T:cpgjkPXJ9/10</v>
      </c>
      <c r="Z157" t="str">
        <f t="shared" si="27"/>
        <v>F:cpgjkPXJ9/10</v>
      </c>
      <c r="AA157" t="str">
        <f t="shared" si="28"/>
        <v>T:成品高架库bgsw-XGE0/0/2</v>
      </c>
      <c r="AB157" t="str">
        <f t="shared" si="29"/>
        <v>F:成品高架库bgsw-XGE0/0/2</v>
      </c>
    </row>
    <row r="158" spans="1:28">
      <c r="A158" s="12"/>
      <c r="B158" s="12"/>
      <c r="C158" s="13" t="s">
        <v>608</v>
      </c>
      <c r="D158" s="12"/>
      <c r="E158" s="12"/>
      <c r="F158" s="12"/>
      <c r="G158" s="13"/>
      <c r="H158" s="13"/>
      <c r="I158" s="13"/>
      <c r="J158" s="13"/>
      <c r="K158" s="12"/>
      <c r="L158" s="12"/>
      <c r="N158" t="str">
        <f t="shared" si="15"/>
        <v>F:办公核心交换机G1/3/0/12</v>
      </c>
      <c r="O158" t="str">
        <f t="shared" si="16"/>
        <v>T:</v>
      </c>
      <c r="P158" t="str">
        <f t="shared" si="17"/>
        <v>F:</v>
      </c>
      <c r="Q158" t="str">
        <f t="shared" si="18"/>
        <v>T:</v>
      </c>
      <c r="R158" t="str">
        <f t="shared" si="19"/>
        <v>F:</v>
      </c>
      <c r="S158" t="str">
        <f t="shared" si="20"/>
        <v>T:</v>
      </c>
      <c r="T158" t="str">
        <f t="shared" si="21"/>
        <v>F:</v>
      </c>
      <c r="U158" t="str">
        <f t="shared" si="22"/>
        <v>T:</v>
      </c>
      <c r="V158" t="str">
        <f t="shared" si="23"/>
        <v>F:</v>
      </c>
      <c r="W158" t="str">
        <f t="shared" si="24"/>
        <v>T:</v>
      </c>
      <c r="X158" t="str">
        <f t="shared" si="25"/>
        <v>F:</v>
      </c>
      <c r="Y158" t="str">
        <f t="shared" si="26"/>
        <v>T:</v>
      </c>
      <c r="Z158" t="str">
        <f t="shared" si="27"/>
        <v>F:</v>
      </c>
      <c r="AA158" t="str">
        <f t="shared" si="28"/>
        <v>T:-</v>
      </c>
      <c r="AB158" t="str">
        <f t="shared" si="29"/>
        <v>F:-</v>
      </c>
    </row>
    <row r="159" spans="1:28">
      <c r="A159" s="12"/>
      <c r="B159" s="12"/>
      <c r="C159" s="13" t="s">
        <v>609</v>
      </c>
      <c r="D159" s="12"/>
      <c r="E159" s="12"/>
      <c r="F159" s="12"/>
      <c r="G159" s="13"/>
      <c r="H159" s="13"/>
      <c r="I159" s="13"/>
      <c r="J159" s="13"/>
      <c r="K159" s="12"/>
      <c r="L159" s="12"/>
      <c r="N159" t="str">
        <f t="shared" si="15"/>
        <v>F:办公核心交换机G1/3/0/13</v>
      </c>
      <c r="O159" t="str">
        <f t="shared" si="16"/>
        <v>T:</v>
      </c>
      <c r="P159" t="str">
        <f t="shared" si="17"/>
        <v>F:</v>
      </c>
      <c r="Q159" t="str">
        <f t="shared" si="18"/>
        <v>T:</v>
      </c>
      <c r="R159" t="str">
        <f t="shared" si="19"/>
        <v>F:</v>
      </c>
      <c r="S159" t="str">
        <f t="shared" si="20"/>
        <v>T:</v>
      </c>
      <c r="T159" t="str">
        <f t="shared" si="21"/>
        <v>F:</v>
      </c>
      <c r="U159" t="str">
        <f t="shared" si="22"/>
        <v>T:</v>
      </c>
      <c r="V159" t="str">
        <f t="shared" si="23"/>
        <v>F:</v>
      </c>
      <c r="W159" t="str">
        <f t="shared" si="24"/>
        <v>T:</v>
      </c>
      <c r="X159" t="str">
        <f t="shared" si="25"/>
        <v>F:</v>
      </c>
      <c r="Y159" t="str">
        <f t="shared" si="26"/>
        <v>T:</v>
      </c>
      <c r="Z159" t="str">
        <f t="shared" si="27"/>
        <v>F:</v>
      </c>
      <c r="AA159" t="str">
        <f t="shared" si="28"/>
        <v>T:-</v>
      </c>
      <c r="AB159" t="str">
        <f t="shared" si="29"/>
        <v>F:-</v>
      </c>
    </row>
    <row r="160" spans="1:28">
      <c r="A160" s="12"/>
      <c r="B160" s="12"/>
      <c r="C160" s="13" t="s">
        <v>610</v>
      </c>
      <c r="D160" s="12"/>
      <c r="E160" s="12"/>
      <c r="F160" s="12"/>
      <c r="G160" s="13"/>
      <c r="H160" s="13"/>
      <c r="I160" s="13"/>
      <c r="J160" s="13"/>
      <c r="K160" s="12"/>
      <c r="L160" s="12"/>
      <c r="N160" t="str">
        <f t="shared" si="15"/>
        <v>F:办公核心交换机G1/3/0/14</v>
      </c>
      <c r="O160" t="str">
        <f t="shared" si="16"/>
        <v>T:</v>
      </c>
      <c r="P160" t="str">
        <f t="shared" si="17"/>
        <v>F:</v>
      </c>
      <c r="Q160" t="str">
        <f t="shared" si="18"/>
        <v>T:</v>
      </c>
      <c r="R160" t="str">
        <f t="shared" si="19"/>
        <v>F:</v>
      </c>
      <c r="S160" t="str">
        <f t="shared" si="20"/>
        <v>T:</v>
      </c>
      <c r="T160" t="str">
        <f t="shared" si="21"/>
        <v>F:</v>
      </c>
      <c r="U160" t="str">
        <f t="shared" si="22"/>
        <v>T:</v>
      </c>
      <c r="V160" t="str">
        <f t="shared" si="23"/>
        <v>F:</v>
      </c>
      <c r="W160" t="str">
        <f t="shared" si="24"/>
        <v>T:</v>
      </c>
      <c r="X160" t="str">
        <f t="shared" si="25"/>
        <v>F:</v>
      </c>
      <c r="Y160" t="str">
        <f t="shared" si="26"/>
        <v>T:</v>
      </c>
      <c r="Z160" t="str">
        <f t="shared" si="27"/>
        <v>F:</v>
      </c>
      <c r="AA160" t="str">
        <f t="shared" si="28"/>
        <v>T:-</v>
      </c>
      <c r="AB160" t="str">
        <f t="shared" si="29"/>
        <v>F:-</v>
      </c>
    </row>
    <row r="161" spans="1:28">
      <c r="A161" s="12"/>
      <c r="B161" s="12"/>
      <c r="C161" s="13" t="s">
        <v>611</v>
      </c>
      <c r="D161" s="12" t="s">
        <v>612</v>
      </c>
      <c r="E161" s="12" t="s">
        <v>613</v>
      </c>
      <c r="F161" s="12" t="s">
        <v>614</v>
      </c>
      <c r="G161" s="12" t="s">
        <v>615</v>
      </c>
      <c r="H161" s="12" t="s">
        <v>616</v>
      </c>
      <c r="I161" s="13" t="s">
        <v>617</v>
      </c>
      <c r="J161" s="13" t="s">
        <v>618</v>
      </c>
      <c r="K161" s="12" t="s">
        <v>287</v>
      </c>
      <c r="L161" s="12" t="s">
        <v>464</v>
      </c>
      <c r="N161" t="str">
        <f t="shared" si="15"/>
        <v>F:办公核心交换机G1/3/0/15</v>
      </c>
      <c r="O161" t="str">
        <f t="shared" si="16"/>
        <v>T:ZXJG1-5PXJE17/18</v>
      </c>
      <c r="P161" t="str">
        <f t="shared" si="17"/>
        <v>F:ZXJG1-5PXJE17/18</v>
      </c>
      <c r="Q161" t="str">
        <f t="shared" si="18"/>
        <v>T:ZXJG1-1PXJ06E17/18</v>
      </c>
      <c r="R161" t="str">
        <f t="shared" si="19"/>
        <v>F:ZXJG1-1PXJ06E17/18</v>
      </c>
      <c r="S161" t="str">
        <f t="shared" si="20"/>
        <v>T:ZXJG1-1PXJ04I19/20</v>
      </c>
      <c r="T161" t="str">
        <f t="shared" si="21"/>
        <v>F:ZXJG1-1PXJ04I19/20</v>
      </c>
      <c r="U161" t="str">
        <f t="shared" si="22"/>
        <v>T:HJJG1-1PXJ08I19/20</v>
      </c>
      <c r="V161" t="str">
        <f t="shared" si="23"/>
        <v>F:HJJG1-1PXJ08I19/20</v>
      </c>
      <c r="W161" t="str">
        <f t="shared" si="24"/>
        <v>T:HJJG1-1PXJ07F7/8</v>
      </c>
      <c r="X161" t="str">
        <f t="shared" si="25"/>
        <v>F:HJJG1-1PXJ07F7/8</v>
      </c>
      <c r="Y161" t="str">
        <f t="shared" si="26"/>
        <v>T:AnTongPXJ7/8</v>
      </c>
      <c r="Z161" t="str">
        <f t="shared" si="27"/>
        <v>F:AnTongPXJ7/8</v>
      </c>
      <c r="AA161" t="str">
        <f t="shared" si="28"/>
        <v>T:安通SW02-XGE0/0/2</v>
      </c>
      <c r="AB161" t="str">
        <f t="shared" si="29"/>
        <v>F:安通SW02-XGE0/0/2</v>
      </c>
    </row>
    <row r="162" spans="1:28">
      <c r="A162" s="12"/>
      <c r="B162" s="12"/>
      <c r="C162" s="13" t="s">
        <v>619</v>
      </c>
      <c r="D162" s="12"/>
      <c r="E162" s="12"/>
      <c r="F162" s="12"/>
      <c r="G162" s="13"/>
      <c r="H162" s="13"/>
      <c r="I162" s="13"/>
      <c r="J162" s="13"/>
      <c r="K162" s="12"/>
      <c r="L162" s="12"/>
      <c r="N162" t="str">
        <f t="shared" si="15"/>
        <v>F:办公核心交换机G1/3/0/16</v>
      </c>
      <c r="O162" t="str">
        <f t="shared" si="16"/>
        <v>T:</v>
      </c>
      <c r="P162" t="str">
        <f t="shared" si="17"/>
        <v>F:</v>
      </c>
      <c r="Q162" t="str">
        <f t="shared" si="18"/>
        <v>T:</v>
      </c>
      <c r="R162" t="str">
        <f t="shared" si="19"/>
        <v>F:</v>
      </c>
      <c r="S162" t="str">
        <f t="shared" si="20"/>
        <v>T:</v>
      </c>
      <c r="T162" t="str">
        <f t="shared" si="21"/>
        <v>F:</v>
      </c>
      <c r="U162" t="str">
        <f t="shared" si="22"/>
        <v>T:</v>
      </c>
      <c r="V162" t="str">
        <f t="shared" si="23"/>
        <v>F:</v>
      </c>
      <c r="W162" t="str">
        <f t="shared" si="24"/>
        <v>T:</v>
      </c>
      <c r="X162" t="str">
        <f t="shared" si="25"/>
        <v>F:</v>
      </c>
      <c r="Y162" t="str">
        <f t="shared" si="26"/>
        <v>T:</v>
      </c>
      <c r="Z162" t="str">
        <f t="shared" si="27"/>
        <v>F:</v>
      </c>
      <c r="AA162" t="str">
        <f t="shared" si="28"/>
        <v>T:-</v>
      </c>
      <c r="AB162" t="str">
        <f t="shared" si="29"/>
        <v>F:-</v>
      </c>
    </row>
    <row r="163" spans="1:28">
      <c r="A163" s="12"/>
      <c r="B163" s="12"/>
      <c r="C163" s="13" t="s">
        <v>620</v>
      </c>
      <c r="D163" s="12"/>
      <c r="E163" s="12"/>
      <c r="F163" s="12"/>
      <c r="G163" s="13"/>
      <c r="H163" s="13"/>
      <c r="I163" s="13"/>
      <c r="J163" s="13"/>
      <c r="K163" s="12"/>
      <c r="L163" s="12"/>
      <c r="N163" t="str">
        <f t="shared" si="15"/>
        <v>F:办公核心交换机G1/3/0/17</v>
      </c>
      <c r="O163" t="str">
        <f t="shared" si="16"/>
        <v>T:</v>
      </c>
      <c r="P163" t="str">
        <f t="shared" si="17"/>
        <v>F:</v>
      </c>
      <c r="Q163" t="str">
        <f t="shared" si="18"/>
        <v>T:</v>
      </c>
      <c r="R163" t="str">
        <f t="shared" si="19"/>
        <v>F:</v>
      </c>
      <c r="S163" t="str">
        <f t="shared" si="20"/>
        <v>T:</v>
      </c>
      <c r="T163" t="str">
        <f t="shared" si="21"/>
        <v>F:</v>
      </c>
      <c r="U163" t="str">
        <f t="shared" si="22"/>
        <v>T:</v>
      </c>
      <c r="V163" t="str">
        <f t="shared" si="23"/>
        <v>F:</v>
      </c>
      <c r="W163" t="str">
        <f t="shared" si="24"/>
        <v>T:</v>
      </c>
      <c r="X163" t="str">
        <f t="shared" si="25"/>
        <v>F:</v>
      </c>
      <c r="Y163" t="str">
        <f t="shared" si="26"/>
        <v>T:</v>
      </c>
      <c r="Z163" t="str">
        <f t="shared" si="27"/>
        <v>F:</v>
      </c>
      <c r="AA163" t="str">
        <f t="shared" si="28"/>
        <v>T:-</v>
      </c>
      <c r="AB163" t="str">
        <f t="shared" si="29"/>
        <v>F:-</v>
      </c>
    </row>
    <row r="164" spans="1:28">
      <c r="A164" s="12"/>
      <c r="B164" s="12"/>
      <c r="C164" s="13" t="s">
        <v>621</v>
      </c>
      <c r="D164" s="12" t="s">
        <v>622</v>
      </c>
      <c r="E164" s="12" t="s">
        <v>623</v>
      </c>
      <c r="F164" s="12" t="s">
        <v>624</v>
      </c>
      <c r="G164" s="12" t="s">
        <v>625</v>
      </c>
      <c r="H164" s="12" t="s">
        <v>626</v>
      </c>
      <c r="I164" s="13" t="s">
        <v>627</v>
      </c>
      <c r="J164" s="13" t="s">
        <v>628</v>
      </c>
      <c r="K164" s="12" t="s">
        <v>287</v>
      </c>
      <c r="L164" s="12" t="s">
        <v>274</v>
      </c>
      <c r="N164" t="str">
        <f t="shared" si="15"/>
        <v>F:办公核心交换机G1/3/0/18</v>
      </c>
      <c r="O164" t="str">
        <f t="shared" si="16"/>
        <v>T:ZXJG1-5PXJD15/16</v>
      </c>
      <c r="P164" t="str">
        <f t="shared" si="17"/>
        <v>F:ZXJG1-5PXJD15/16</v>
      </c>
      <c r="Q164" t="str">
        <f t="shared" si="18"/>
        <v>T:ZXJG1-1PXJ06D15/16</v>
      </c>
      <c r="R164" t="str">
        <f t="shared" si="19"/>
        <v>F:ZXJG1-1PXJ06D15/16</v>
      </c>
      <c r="S164" t="str">
        <f t="shared" si="20"/>
        <v>T:ZXJG1-1PXJ04G1/2</v>
      </c>
      <c r="T164" t="str">
        <f t="shared" si="21"/>
        <v>F:ZXJG1-1PXJ04G1/2</v>
      </c>
      <c r="U164" t="str">
        <f t="shared" si="22"/>
        <v>T:HJJG1-1PXJ08G1/2</v>
      </c>
      <c r="V164" t="str">
        <f t="shared" si="23"/>
        <v>F:HJJG1-1PXJ08G1/2</v>
      </c>
      <c r="W164" t="str">
        <f t="shared" si="24"/>
        <v>T:HJJG1-1PXJ03K7/8</v>
      </c>
      <c r="X164" t="str">
        <f t="shared" si="25"/>
        <v>F:HJJG1-1PXJ03K7/8</v>
      </c>
      <c r="Y164" t="str">
        <f t="shared" si="26"/>
        <v>T:zspxPXJ78</v>
      </c>
      <c r="Z164" t="str">
        <f t="shared" si="27"/>
        <v>F:zspxPXJ78</v>
      </c>
      <c r="AA164" t="str">
        <f t="shared" si="28"/>
        <v>T:ZSPXSW02-XGE0/0/1</v>
      </c>
      <c r="AB164" t="str">
        <f t="shared" si="29"/>
        <v>F:ZSPXSW02-XGE0/0/1</v>
      </c>
    </row>
    <row r="165" spans="1:28">
      <c r="A165" s="12"/>
      <c r="B165" s="12"/>
      <c r="C165" s="13" t="s">
        <v>629</v>
      </c>
      <c r="D165" s="12"/>
      <c r="E165" s="13"/>
      <c r="F165" s="13"/>
      <c r="G165" s="13"/>
      <c r="H165" s="13"/>
      <c r="I165" s="13"/>
      <c r="J165" s="13"/>
      <c r="K165" s="12"/>
      <c r="L165" s="12"/>
      <c r="N165" t="str">
        <f t="shared" si="15"/>
        <v>F:办公核心交换机G1/3/0/19</v>
      </c>
      <c r="O165" t="str">
        <f t="shared" si="16"/>
        <v>T:</v>
      </c>
      <c r="P165" t="str">
        <f t="shared" si="17"/>
        <v>F:</v>
      </c>
      <c r="Q165" t="str">
        <f t="shared" si="18"/>
        <v>T:</v>
      </c>
      <c r="R165" t="str">
        <f t="shared" si="19"/>
        <v>F:</v>
      </c>
      <c r="S165" t="str">
        <f t="shared" si="20"/>
        <v>T:</v>
      </c>
      <c r="T165" t="str">
        <f t="shared" si="21"/>
        <v>F:</v>
      </c>
      <c r="U165" t="str">
        <f t="shared" si="22"/>
        <v>T:</v>
      </c>
      <c r="V165" t="str">
        <f t="shared" si="23"/>
        <v>F:</v>
      </c>
      <c r="W165" t="str">
        <f t="shared" si="24"/>
        <v>T:</v>
      </c>
      <c r="X165" t="str">
        <f t="shared" si="25"/>
        <v>F:</v>
      </c>
      <c r="Y165" t="str">
        <f t="shared" si="26"/>
        <v>T:</v>
      </c>
      <c r="Z165" t="str">
        <f t="shared" si="27"/>
        <v>F:</v>
      </c>
      <c r="AA165" t="str">
        <f t="shared" si="28"/>
        <v>T:-</v>
      </c>
      <c r="AB165" t="str">
        <f t="shared" si="29"/>
        <v>F:-</v>
      </c>
    </row>
    <row r="166" spans="1:28">
      <c r="A166" s="12"/>
      <c r="B166" s="12"/>
      <c r="C166" s="13" t="s">
        <v>630</v>
      </c>
      <c r="D166" s="12"/>
      <c r="E166" s="13"/>
      <c r="F166" s="13"/>
      <c r="G166" s="13"/>
      <c r="H166" s="13"/>
      <c r="I166" s="13"/>
      <c r="J166" s="13"/>
      <c r="K166" s="12"/>
      <c r="L166" s="12"/>
      <c r="N166" t="str">
        <f t="shared" si="15"/>
        <v>F:办公核心交换机G1/3/0/20</v>
      </c>
      <c r="O166" t="str">
        <f t="shared" si="16"/>
        <v>T:</v>
      </c>
      <c r="P166" t="str">
        <f t="shared" si="17"/>
        <v>F:</v>
      </c>
      <c r="Q166" t="str">
        <f t="shared" si="18"/>
        <v>T:</v>
      </c>
      <c r="R166" t="str">
        <f t="shared" si="19"/>
        <v>F:</v>
      </c>
      <c r="S166" t="str">
        <f t="shared" si="20"/>
        <v>T:</v>
      </c>
      <c r="T166" t="str">
        <f t="shared" si="21"/>
        <v>F:</v>
      </c>
      <c r="U166" t="str">
        <f t="shared" si="22"/>
        <v>T:</v>
      </c>
      <c r="V166" t="str">
        <f t="shared" si="23"/>
        <v>F:</v>
      </c>
      <c r="W166" t="str">
        <f t="shared" si="24"/>
        <v>T:</v>
      </c>
      <c r="X166" t="str">
        <f t="shared" si="25"/>
        <v>F:</v>
      </c>
      <c r="Y166" t="str">
        <f t="shared" si="26"/>
        <v>T:</v>
      </c>
      <c r="Z166" t="str">
        <f t="shared" si="27"/>
        <v>F:</v>
      </c>
      <c r="AA166" t="str">
        <f t="shared" si="28"/>
        <v>T:-</v>
      </c>
      <c r="AB166" t="str">
        <f t="shared" si="29"/>
        <v>F:-</v>
      </c>
    </row>
    <row r="167" spans="1:28">
      <c r="A167" s="12"/>
      <c r="B167" s="12"/>
      <c r="C167" s="13" t="s">
        <v>631</v>
      </c>
      <c r="D167" s="12" t="s">
        <v>632</v>
      </c>
      <c r="E167" s="12" t="s">
        <v>633</v>
      </c>
      <c r="F167" s="12" t="s">
        <v>634</v>
      </c>
      <c r="G167" s="12" t="s">
        <v>635</v>
      </c>
      <c r="H167" s="12" t="s">
        <v>636</v>
      </c>
      <c r="I167" s="13" t="s">
        <v>637</v>
      </c>
      <c r="J167" s="13"/>
      <c r="K167" s="12" t="s">
        <v>287</v>
      </c>
      <c r="L167" s="12" t="s">
        <v>464</v>
      </c>
      <c r="N167" t="str">
        <f t="shared" si="15"/>
        <v>F:办公核心交换机G1/3/0/21</v>
      </c>
      <c r="O167" t="str">
        <f t="shared" si="16"/>
        <v>T:ZXJG1-5PXJF1/42</v>
      </c>
      <c r="P167" t="str">
        <f t="shared" si="17"/>
        <v>F:ZXJG1-5PXJF1/42</v>
      </c>
      <c r="Q167" t="str">
        <f t="shared" si="18"/>
        <v>T:ZXJG1-1PXJ06E1/2</v>
      </c>
      <c r="R167" t="str">
        <f t="shared" si="19"/>
        <v>F:ZXJG1-1PXJ06E1/2</v>
      </c>
      <c r="S167" t="str">
        <f t="shared" si="20"/>
        <v>T:ZXJG1-1PXJ04G17/18</v>
      </c>
      <c r="T167" t="str">
        <f t="shared" si="21"/>
        <v>F:ZXJG1-1PXJ04G17/18</v>
      </c>
      <c r="U167" t="str">
        <f t="shared" si="22"/>
        <v>T:HJJG1-1PXJ08G17/18</v>
      </c>
      <c r="V167" t="str">
        <f t="shared" si="23"/>
        <v>F:HJJG1-1PXJ08G17/18</v>
      </c>
      <c r="W167" t="str">
        <f t="shared" si="24"/>
        <v>T:HJJG1-1PXJ01D3/4</v>
      </c>
      <c r="X167" t="str">
        <f t="shared" si="25"/>
        <v>F:HJJG1-1PXJ01D3/4</v>
      </c>
      <c r="Y167" t="str">
        <f t="shared" si="26"/>
        <v>T:MESzhzxPXJ3/4</v>
      </c>
      <c r="Z167" t="str">
        <f t="shared" si="27"/>
        <v>F:MESzhzxPXJ3/4</v>
      </c>
      <c r="AA167" t="str">
        <f t="shared" si="28"/>
        <v>T:-XGE0/0/2</v>
      </c>
      <c r="AB167" t="str">
        <f t="shared" si="29"/>
        <v>F:-XGE0/0/2</v>
      </c>
    </row>
    <row r="168" spans="1:28">
      <c r="A168" s="12"/>
      <c r="B168" s="12"/>
      <c r="C168" s="13" t="s">
        <v>638</v>
      </c>
      <c r="D168" s="12" t="s">
        <v>639</v>
      </c>
      <c r="E168" s="12" t="s">
        <v>640</v>
      </c>
      <c r="F168" s="12" t="s">
        <v>641</v>
      </c>
      <c r="G168" s="12" t="s">
        <v>642</v>
      </c>
      <c r="H168" s="12" t="s">
        <v>643</v>
      </c>
      <c r="I168" s="13" t="s">
        <v>644</v>
      </c>
      <c r="J168" s="13" t="s">
        <v>645</v>
      </c>
      <c r="K168" s="12" t="s">
        <v>646</v>
      </c>
      <c r="L168" s="12" t="s">
        <v>464</v>
      </c>
      <c r="N168" t="str">
        <f t="shared" si="15"/>
        <v>F:办公核心交换机G1/3/0/22</v>
      </c>
      <c r="O168" t="str">
        <f t="shared" si="16"/>
        <v>T:ZXJG1-5PXJF3/4</v>
      </c>
      <c r="P168" t="str">
        <f t="shared" si="17"/>
        <v>F:ZXJG1-5PXJF3/4</v>
      </c>
      <c r="Q168" t="str">
        <f t="shared" si="18"/>
        <v>T:ZXJG1-1PXJ06E3/4</v>
      </c>
      <c r="R168" t="str">
        <f t="shared" si="19"/>
        <v>F:ZXJG1-1PXJ06E3/4</v>
      </c>
      <c r="S168" t="str">
        <f t="shared" si="20"/>
        <v>T:ZXJG1-1PXJ04G19/20</v>
      </c>
      <c r="T168" t="str">
        <f t="shared" si="21"/>
        <v>F:ZXJG1-1PXJ04G19/20</v>
      </c>
      <c r="U168" t="str">
        <f t="shared" si="22"/>
        <v>T:HJJG1-1PXJ08G19/20</v>
      </c>
      <c r="V168" t="str">
        <f t="shared" si="23"/>
        <v>F:HJJG1-1PXJ08G19/20</v>
      </c>
      <c r="W168" t="str">
        <f t="shared" si="24"/>
        <v>T:HJJG1-1PXJ01D7/8</v>
      </c>
      <c r="X168" t="str">
        <f t="shared" si="25"/>
        <v>F:HJJG1-1PXJ01D7/8</v>
      </c>
      <c r="Y168" t="str">
        <f t="shared" si="26"/>
        <v>T:MESzhzxPXJ7/8</v>
      </c>
      <c r="Z168" t="str">
        <f t="shared" si="27"/>
        <v>F:MESzhzxPXJ7/8</v>
      </c>
      <c r="AA168" t="str">
        <f t="shared" si="28"/>
        <v>T:中心AP-XGE0/0/2</v>
      </c>
      <c r="AB168" t="str">
        <f t="shared" si="29"/>
        <v>F:中心AP-XGE0/0/2</v>
      </c>
    </row>
    <row r="169" spans="1:28">
      <c r="A169" s="12"/>
      <c r="B169" s="12"/>
      <c r="C169" s="13" t="s">
        <v>647</v>
      </c>
      <c r="D169" s="12" t="s">
        <v>648</v>
      </c>
      <c r="E169" s="12" t="s">
        <v>649</v>
      </c>
      <c r="F169" s="12" t="s">
        <v>650</v>
      </c>
      <c r="G169" s="12" t="s">
        <v>651</v>
      </c>
      <c r="H169" s="21" t="s">
        <v>652</v>
      </c>
      <c r="I169" s="36" t="s">
        <v>440</v>
      </c>
      <c r="J169" s="12" t="s">
        <v>653</v>
      </c>
      <c r="K169" s="12" t="s">
        <v>287</v>
      </c>
      <c r="L169" s="12" t="s">
        <v>464</v>
      </c>
      <c r="N169" t="str">
        <f t="shared" si="15"/>
        <v>F:办公核心交换机G1/3/0/23</v>
      </c>
      <c r="O169" t="str">
        <f t="shared" si="16"/>
        <v>T:ZXJG1-5PXJD21/22</v>
      </c>
      <c r="P169" t="str">
        <f t="shared" si="17"/>
        <v>F:ZXJG1-5PXJD21/22</v>
      </c>
      <c r="Q169" t="str">
        <f t="shared" si="18"/>
        <v>T:ZXJG1-1PXJ06D21/22</v>
      </c>
      <c r="R169" t="str">
        <f t="shared" si="19"/>
        <v>F:ZXJG1-1PXJ06D21/22</v>
      </c>
      <c r="S169" t="str">
        <f t="shared" si="20"/>
        <v>T:ZXJG1-1PXJ04G13/14</v>
      </c>
      <c r="T169" t="str">
        <f t="shared" si="21"/>
        <v>F:ZXJG1-1PXJ04G13/14</v>
      </c>
      <c r="U169" t="str">
        <f t="shared" si="22"/>
        <v>T:HJJG1-1PXJ08G13/14</v>
      </c>
      <c r="V169" t="str">
        <f t="shared" si="23"/>
        <v>F:HJJG1-1PXJ08G13/14</v>
      </c>
      <c r="W169" t="str">
        <f t="shared" si="24"/>
        <v>T:HJJG1-1PXJ07E17/18</v>
      </c>
      <c r="X169" t="str">
        <f t="shared" si="25"/>
        <v>F:HJJG1-1PXJ07E17/18</v>
      </c>
      <c r="Y169" t="str">
        <f t="shared" si="26"/>
        <v>T:PXJ5/6</v>
      </c>
      <c r="Z169" t="str">
        <f t="shared" si="27"/>
        <v>F:PXJ5/6</v>
      </c>
      <c r="AA169" t="str">
        <f t="shared" si="28"/>
        <v>T:4#K4FswBG-XGE0/0/2</v>
      </c>
      <c r="AB169" t="str">
        <f t="shared" si="29"/>
        <v>F:4#K4FswBG-XGE0/0/2</v>
      </c>
    </row>
    <row r="170" spans="1:28">
      <c r="A170" s="12"/>
      <c r="B170" s="12"/>
      <c r="C170" s="31" t="s">
        <v>654</v>
      </c>
      <c r="D170" s="22" t="s">
        <v>655</v>
      </c>
      <c r="E170" s="22" t="s">
        <v>656</v>
      </c>
      <c r="F170" s="22" t="s">
        <v>657</v>
      </c>
      <c r="G170" s="22" t="s">
        <v>658</v>
      </c>
      <c r="H170" s="22"/>
      <c r="I170" s="36"/>
      <c r="J170" s="22" t="s">
        <v>659</v>
      </c>
      <c r="K170" s="22"/>
      <c r="L170" s="22" t="s">
        <v>660</v>
      </c>
      <c r="N170" t="str">
        <f t="shared" si="15"/>
        <v>F:办公核心交换机G1/4/1/0</v>
      </c>
      <c r="O170" t="str">
        <f t="shared" si="16"/>
        <v>T:ZXJG1-5PXJE19/20</v>
      </c>
      <c r="P170" t="str">
        <f t="shared" si="17"/>
        <v>F:ZXJG1-5PXJE19/20</v>
      </c>
      <c r="Q170" t="str">
        <f t="shared" si="18"/>
        <v>T:ZXJG1-1PXJ06E19/20</v>
      </c>
      <c r="R170" t="str">
        <f t="shared" si="19"/>
        <v>F:ZXJG1-1PXJ06E19/20</v>
      </c>
      <c r="S170" t="str">
        <f t="shared" si="20"/>
        <v>T:ZXJG1-1PXJ03H17/19</v>
      </c>
      <c r="T170" t="str">
        <f t="shared" si="21"/>
        <v>F:ZXJG1-1PXJ03H17/19</v>
      </c>
      <c r="U170" t="str">
        <f t="shared" si="22"/>
        <v>T:ZXJG1-6PXJD7/9</v>
      </c>
      <c r="V170" t="str">
        <f t="shared" si="23"/>
        <v>F:ZXJG1-6PXJD7/9</v>
      </c>
      <c r="W170" t="str">
        <f t="shared" si="24"/>
        <v>T:</v>
      </c>
      <c r="X170" t="str">
        <f t="shared" si="25"/>
        <v>F:</v>
      </c>
      <c r="Y170" t="str">
        <f t="shared" si="26"/>
        <v>T:</v>
      </c>
      <c r="Z170" t="str">
        <f t="shared" si="27"/>
        <v>F:</v>
      </c>
      <c r="AA170" t="str">
        <f t="shared" si="28"/>
        <v>T:SHENGCHACSS1-1/3/1/0</v>
      </c>
      <c r="AB170" t="str">
        <f t="shared" si="29"/>
        <v>F:SHENGCHACSS1-1/3/1/0</v>
      </c>
    </row>
    <row r="171" s="4" customFormat="1" spans="1:28">
      <c r="A171" s="32" t="s">
        <v>661</v>
      </c>
      <c r="B171" s="29" t="s">
        <v>662</v>
      </c>
      <c r="C171" s="29" t="s">
        <v>122</v>
      </c>
      <c r="D171" s="29" t="s">
        <v>120</v>
      </c>
      <c r="E171" s="29"/>
      <c r="F171" s="29"/>
      <c r="G171" s="29"/>
      <c r="H171" s="29"/>
      <c r="I171" s="29"/>
      <c r="J171" s="37" t="s">
        <v>663</v>
      </c>
      <c r="L171" s="37" t="s">
        <v>116</v>
      </c>
      <c r="N171" s="4" t="str">
        <f>"F:"&amp;A171&amp;"交换机"&amp;C171</f>
        <v>F:生产FW01交换机G1/0/8</v>
      </c>
      <c r="O171" s="4" t="str">
        <f t="shared" si="16"/>
        <v>T:ZXJG1-6PXJB1/2</v>
      </c>
      <c r="P171" s="4" t="str">
        <f t="shared" si="17"/>
        <v>F:ZXJG1-6PXJB1/2</v>
      </c>
      <c r="Q171" s="4" t="str">
        <f t="shared" si="18"/>
        <v>T:</v>
      </c>
      <c r="R171" s="4" t="str">
        <f t="shared" si="19"/>
        <v>F:</v>
      </c>
      <c r="S171" s="4" t="str">
        <f t="shared" si="20"/>
        <v>T:</v>
      </c>
      <c r="T171" s="4" t="str">
        <f t="shared" si="21"/>
        <v>F:</v>
      </c>
      <c r="U171" s="4" t="str">
        <f t="shared" si="22"/>
        <v>T:</v>
      </c>
      <c r="V171" s="4" t="str">
        <f t="shared" si="23"/>
        <v>F:</v>
      </c>
      <c r="W171" s="4" t="str">
        <f t="shared" si="24"/>
        <v>T:</v>
      </c>
      <c r="X171" s="4" t="str">
        <f t="shared" si="25"/>
        <v>F:</v>
      </c>
      <c r="Y171" s="4" t="str">
        <f t="shared" si="26"/>
        <v>T:</v>
      </c>
      <c r="Z171" s="4" t="str">
        <f t="shared" si="27"/>
        <v>F:</v>
      </c>
      <c r="AA171" s="4" t="e">
        <f>"T:"&amp;J172&amp;"-"&amp;#REF!</f>
        <v>#REF!</v>
      </c>
      <c r="AB171" s="4" t="e">
        <f>"F:"&amp;J172&amp;"-"&amp;#REF!</f>
        <v>#REF!</v>
      </c>
    </row>
    <row r="172" spans="1:28">
      <c r="A172" s="32" t="s">
        <v>661</v>
      </c>
      <c r="B172" s="12"/>
      <c r="C172" s="13" t="s">
        <v>664</v>
      </c>
      <c r="D172" s="12" t="s">
        <v>665</v>
      </c>
      <c r="E172" s="12"/>
      <c r="F172" s="12"/>
      <c r="G172" s="13"/>
      <c r="H172" s="13"/>
      <c r="I172" s="13"/>
      <c r="J172" s="12" t="s">
        <v>666</v>
      </c>
      <c r="L172" s="12" t="s">
        <v>664</v>
      </c>
      <c r="N172" t="str">
        <f>"F:"&amp;A172&amp;"交换机"&amp;C172</f>
        <v>F:生产FW01交换机G1/0/9</v>
      </c>
      <c r="O172" t="str">
        <f t="shared" si="16"/>
        <v>T:ZXJG1-6PXJB3/4</v>
      </c>
      <c r="P172" t="str">
        <f t="shared" si="17"/>
        <v>F:ZXJG1-6PXJB3/4</v>
      </c>
      <c r="Q172" t="str">
        <f t="shared" si="18"/>
        <v>T:</v>
      </c>
      <c r="R172" t="str">
        <f t="shared" si="19"/>
        <v>F:</v>
      </c>
      <c r="S172" t="str">
        <f t="shared" si="20"/>
        <v>T:</v>
      </c>
      <c r="T172" t="str">
        <f t="shared" si="21"/>
        <v>F:</v>
      </c>
      <c r="U172" t="str">
        <f t="shared" si="22"/>
        <v>T:</v>
      </c>
      <c r="V172" t="str">
        <f t="shared" si="23"/>
        <v>F:</v>
      </c>
      <c r="W172" t="str">
        <f t="shared" si="24"/>
        <v>T:</v>
      </c>
      <c r="X172" t="str">
        <f t="shared" si="25"/>
        <v>F:</v>
      </c>
      <c r="Y172" t="str">
        <f t="shared" si="26"/>
        <v>T:</v>
      </c>
      <c r="Z172" t="str">
        <f t="shared" si="27"/>
        <v>F:</v>
      </c>
      <c r="AA172" t="e">
        <f>"T:"&amp;J173&amp;"-"&amp;#REF!</f>
        <v>#REF!</v>
      </c>
      <c r="AB172" t="e">
        <f>"F:"&amp;J173&amp;"-"&amp;#REF!</f>
        <v>#REF!</v>
      </c>
    </row>
    <row r="173" spans="1:28">
      <c r="A173" s="32" t="s">
        <v>661</v>
      </c>
      <c r="B173" s="12"/>
      <c r="C173" s="13" t="s">
        <v>667</v>
      </c>
      <c r="D173" s="12" t="s">
        <v>668</v>
      </c>
      <c r="E173" s="12"/>
      <c r="F173" s="12"/>
      <c r="G173" s="13"/>
      <c r="H173" s="13"/>
      <c r="I173" s="13"/>
      <c r="J173" s="12" t="s">
        <v>666</v>
      </c>
      <c r="L173" s="12" t="s">
        <v>667</v>
      </c>
      <c r="N173" t="str">
        <f t="shared" ref="N173:N184" si="30">"F:"&amp;A173&amp;"交换机"&amp;C173</f>
        <v>F:生产FW01交换机G3/0/9</v>
      </c>
      <c r="O173" t="str">
        <f t="shared" si="16"/>
        <v>T:ZXJG1-6PXJB5/6</v>
      </c>
      <c r="P173" t="str">
        <f t="shared" si="17"/>
        <v>F:ZXJG1-6PXJB5/6</v>
      </c>
      <c r="Q173" t="str">
        <f t="shared" si="18"/>
        <v>T:</v>
      </c>
      <c r="R173" t="str">
        <f t="shared" si="19"/>
        <v>F:</v>
      </c>
      <c r="S173" t="str">
        <f t="shared" si="20"/>
        <v>T:</v>
      </c>
      <c r="T173" t="str">
        <f t="shared" si="21"/>
        <v>F:</v>
      </c>
      <c r="U173" t="str">
        <f t="shared" si="22"/>
        <v>T:</v>
      </c>
      <c r="V173" t="str">
        <f t="shared" si="23"/>
        <v>F:</v>
      </c>
      <c r="W173" t="str">
        <f t="shared" si="24"/>
        <v>T:</v>
      </c>
      <c r="X173" t="str">
        <f t="shared" si="25"/>
        <v>F:</v>
      </c>
      <c r="Y173" t="str">
        <f t="shared" si="26"/>
        <v>T:</v>
      </c>
      <c r="Z173" t="str">
        <f t="shared" si="27"/>
        <v>F:</v>
      </c>
      <c r="AA173" t="e">
        <f>"T:"&amp;#REF!&amp;"-"&amp;#REF!</f>
        <v>#REF!</v>
      </c>
      <c r="AB173" t="e">
        <f>"F:"&amp;#REF!&amp;"-"&amp;#REF!</f>
        <v>#REF!</v>
      </c>
    </row>
    <row r="174" spans="1:28">
      <c r="A174" s="32" t="s">
        <v>661</v>
      </c>
      <c r="B174" s="12"/>
      <c r="C174" s="13" t="s">
        <v>158</v>
      </c>
      <c r="D174" s="12" t="s">
        <v>669</v>
      </c>
      <c r="E174" s="12"/>
      <c r="F174" s="12"/>
      <c r="G174" s="13"/>
      <c r="H174" s="13"/>
      <c r="I174" s="13"/>
      <c r="J174" s="12" t="s">
        <v>670</v>
      </c>
      <c r="L174" s="12" t="s">
        <v>671</v>
      </c>
      <c r="N174" t="str">
        <f t="shared" si="30"/>
        <v>F:生产FW01交换机G2/0/7</v>
      </c>
      <c r="O174" t="str">
        <f t="shared" si="16"/>
        <v>T:ZXJG1-6PXJB7/8</v>
      </c>
      <c r="P174" t="str">
        <f t="shared" si="17"/>
        <v>F:ZXJG1-6PXJB7/8</v>
      </c>
      <c r="Q174" t="str">
        <f t="shared" si="18"/>
        <v>T:</v>
      </c>
      <c r="R174" t="str">
        <f t="shared" si="19"/>
        <v>F:</v>
      </c>
      <c r="S174" t="str">
        <f t="shared" si="20"/>
        <v>T:</v>
      </c>
      <c r="T174" t="str">
        <f t="shared" si="21"/>
        <v>F:</v>
      </c>
      <c r="U174" t="str">
        <f t="shared" si="22"/>
        <v>T:</v>
      </c>
      <c r="V174" t="str">
        <f t="shared" si="23"/>
        <v>F:</v>
      </c>
      <c r="W174" t="str">
        <f t="shared" si="24"/>
        <v>T:</v>
      </c>
      <c r="X174" t="str">
        <f t="shared" si="25"/>
        <v>F:</v>
      </c>
      <c r="Y174" t="str">
        <f t="shared" si="26"/>
        <v>T:</v>
      </c>
      <c r="Z174" t="str">
        <f t="shared" si="27"/>
        <v>F:</v>
      </c>
      <c r="AA174" t="e">
        <f>"T:"&amp;J174&amp;"-"&amp;#REF!</f>
        <v>#REF!</v>
      </c>
      <c r="AB174" t="e">
        <f>"F:"&amp;J174&amp;"-"&amp;#REF!</f>
        <v>#REF!</v>
      </c>
    </row>
    <row r="175" spans="1:28">
      <c r="A175" s="32" t="s">
        <v>661</v>
      </c>
      <c r="B175" s="12"/>
      <c r="C175" s="13"/>
      <c r="D175" s="12"/>
      <c r="E175" s="12"/>
      <c r="F175" s="12"/>
      <c r="G175" s="13"/>
      <c r="H175" s="13"/>
      <c r="I175" s="13"/>
      <c r="J175" s="13"/>
      <c r="K175" s="12"/>
      <c r="L175" s="12"/>
      <c r="N175" t="str">
        <f t="shared" si="30"/>
        <v>F:生产FW01交换机</v>
      </c>
      <c r="O175" t="str">
        <f t="shared" ref="O175:O238" si="31">"T:"&amp;D175</f>
        <v>T:</v>
      </c>
      <c r="P175" t="str">
        <f t="shared" ref="P175:P238" si="32">"F:"&amp;D175</f>
        <v>F:</v>
      </c>
      <c r="Q175" t="str">
        <f t="shared" ref="Q175:Q238" si="33">"T:"&amp;E175</f>
        <v>T:</v>
      </c>
      <c r="R175" t="str">
        <f t="shared" ref="R175:R238" si="34">"F:"&amp;E175</f>
        <v>F:</v>
      </c>
      <c r="S175" t="str">
        <f t="shared" ref="S175:S238" si="35">"T:"&amp;F175</f>
        <v>T:</v>
      </c>
      <c r="T175" t="str">
        <f t="shared" ref="T175:T238" si="36">"F:"&amp;F175</f>
        <v>F:</v>
      </c>
      <c r="U175" t="str">
        <f t="shared" ref="U175:U238" si="37">"T:"&amp;G175</f>
        <v>T:</v>
      </c>
      <c r="V175" t="str">
        <f t="shared" ref="V175:V238" si="38">"F:"&amp;G175</f>
        <v>F:</v>
      </c>
      <c r="W175" t="str">
        <f t="shared" ref="W175:W238" si="39">"T:"&amp;H175</f>
        <v>T:</v>
      </c>
      <c r="X175" t="str">
        <f t="shared" ref="X175:X238" si="40">"F:"&amp;H175</f>
        <v>F:</v>
      </c>
      <c r="Y175" t="str">
        <f t="shared" ref="Y175:Y238" si="41">"T:"&amp;I175</f>
        <v>T:</v>
      </c>
      <c r="Z175" t="str">
        <f t="shared" ref="Z175:Z238" si="42">"F:"&amp;I175</f>
        <v>F:</v>
      </c>
      <c r="AA175" t="str">
        <f t="shared" ref="AA175:AA238" si="43">"T:"&amp;J175&amp;"-"&amp;L175</f>
        <v>T:-</v>
      </c>
      <c r="AB175" t="str">
        <f t="shared" ref="AB175:AB238" si="44">"F:"&amp;J175&amp;"-"&amp;L175</f>
        <v>F:-</v>
      </c>
    </row>
    <row r="176" spans="1:28">
      <c r="A176" s="32" t="s">
        <v>672</v>
      </c>
      <c r="B176" s="12" t="s">
        <v>662</v>
      </c>
      <c r="C176" s="13" t="s">
        <v>54</v>
      </c>
      <c r="D176" s="12" t="s">
        <v>673</v>
      </c>
      <c r="E176" s="12" t="s">
        <v>674</v>
      </c>
      <c r="F176" s="12" t="s">
        <v>675</v>
      </c>
      <c r="G176" s="12" t="s">
        <v>676</v>
      </c>
      <c r="H176" s="13"/>
      <c r="I176" s="13"/>
      <c r="J176" s="13"/>
      <c r="K176" s="12"/>
      <c r="L176" s="12"/>
      <c r="N176" t="str">
        <f t="shared" si="30"/>
        <v>F:生产核心虚拟1交换机XGE1/13/0/1</v>
      </c>
      <c r="O176" t="str">
        <f t="shared" si="31"/>
        <v>T:ZXJG1-6PXJA1/2</v>
      </c>
      <c r="P176" t="str">
        <f t="shared" si="32"/>
        <v>F:ZXJG1-6PXJA1/2</v>
      </c>
      <c r="Q176" t="str">
        <f t="shared" si="33"/>
        <v>T:ZXJG1-1PXJ03G1/2</v>
      </c>
      <c r="R176" t="str">
        <f t="shared" si="34"/>
        <v>F:ZXJG1-1PXJ03G1/2</v>
      </c>
      <c r="S176" t="str">
        <f t="shared" si="35"/>
        <v>T:ZXJG1-1PXJ04B3/4</v>
      </c>
      <c r="T176" t="str">
        <f t="shared" si="36"/>
        <v>F:ZXJG1-1PXJ04B3/4</v>
      </c>
      <c r="U176" t="str">
        <f t="shared" si="37"/>
        <v>T:HJJG1-1PXJ08B3/4</v>
      </c>
      <c r="V176" t="str">
        <f t="shared" si="38"/>
        <v>F:HJJG1-1PXJ08B3/4</v>
      </c>
      <c r="W176" t="str">
        <f t="shared" si="39"/>
        <v>T:</v>
      </c>
      <c r="X176" t="str">
        <f t="shared" si="40"/>
        <v>F:</v>
      </c>
      <c r="Y176" t="str">
        <f t="shared" si="41"/>
        <v>T:</v>
      </c>
      <c r="Z176" t="str">
        <f t="shared" si="42"/>
        <v>F:</v>
      </c>
      <c r="AA176" t="str">
        <f t="shared" si="43"/>
        <v>T:-</v>
      </c>
      <c r="AB176" t="str">
        <f t="shared" si="44"/>
        <v>F:-</v>
      </c>
    </row>
    <row r="177" spans="1:28">
      <c r="A177" s="32" t="s">
        <v>672</v>
      </c>
      <c r="B177" s="12"/>
      <c r="C177" s="13" t="s">
        <v>63</v>
      </c>
      <c r="D177" s="12" t="s">
        <v>677</v>
      </c>
      <c r="E177" s="12" t="s">
        <v>678</v>
      </c>
      <c r="F177" s="12" t="s">
        <v>679</v>
      </c>
      <c r="G177" s="12" t="s">
        <v>680</v>
      </c>
      <c r="H177" s="13"/>
      <c r="I177" s="13"/>
      <c r="J177" s="13"/>
      <c r="K177" s="12"/>
      <c r="L177" s="12"/>
      <c r="N177" t="str">
        <f t="shared" si="30"/>
        <v>F:生产核心虚拟1交换机XGE1/13/0/8</v>
      </c>
      <c r="O177" t="str">
        <f t="shared" si="31"/>
        <v>T:ZXJG1-6PXJA3/4</v>
      </c>
      <c r="P177" t="str">
        <f t="shared" si="32"/>
        <v>F:ZXJG1-6PXJA3/4</v>
      </c>
      <c r="Q177" t="str">
        <f t="shared" si="33"/>
        <v>T:ZXJG1-1PXJ03G3/4</v>
      </c>
      <c r="R177" t="str">
        <f t="shared" si="34"/>
        <v>F:ZXJG1-1PXJ03G3/4</v>
      </c>
      <c r="S177" t="str">
        <f t="shared" si="35"/>
        <v>T:ZXJG1-1PXJ04B5/6</v>
      </c>
      <c r="T177" t="str">
        <f t="shared" si="36"/>
        <v>F:ZXJG1-1PXJ04B5/6</v>
      </c>
      <c r="U177" t="str">
        <f t="shared" si="37"/>
        <v>T:HJJG1-1PXJ08B5/6</v>
      </c>
      <c r="V177" t="str">
        <f t="shared" si="38"/>
        <v>F:HJJG1-1PXJ08B5/6</v>
      </c>
      <c r="W177" t="str">
        <f t="shared" si="39"/>
        <v>T:</v>
      </c>
      <c r="X177" t="str">
        <f t="shared" si="40"/>
        <v>F:</v>
      </c>
      <c r="Y177" t="str">
        <f t="shared" si="41"/>
        <v>T:</v>
      </c>
      <c r="Z177" t="str">
        <f t="shared" si="42"/>
        <v>F:</v>
      </c>
      <c r="AA177" t="str">
        <f t="shared" si="43"/>
        <v>T:-</v>
      </c>
      <c r="AB177" t="str">
        <f t="shared" si="44"/>
        <v>F:-</v>
      </c>
    </row>
    <row r="178" spans="1:28">
      <c r="A178" s="32" t="s">
        <v>672</v>
      </c>
      <c r="B178" s="12"/>
      <c r="C178" s="13" t="s">
        <v>71</v>
      </c>
      <c r="D178" s="12" t="s">
        <v>681</v>
      </c>
      <c r="E178" s="12" t="s">
        <v>682</v>
      </c>
      <c r="F178" s="12" t="s">
        <v>683</v>
      </c>
      <c r="G178" s="12" t="s">
        <v>684</v>
      </c>
      <c r="H178" s="33"/>
      <c r="I178" s="13"/>
      <c r="J178" s="13">
        <v>2</v>
      </c>
      <c r="K178" s="12"/>
      <c r="L178" s="12"/>
      <c r="N178" t="str">
        <f t="shared" si="30"/>
        <v>F:生产核心虚拟1交换机XGE1/12/0/1</v>
      </c>
      <c r="O178" t="str">
        <f t="shared" si="31"/>
        <v>T:ZXJG1-6PXJA5/6</v>
      </c>
      <c r="P178" t="str">
        <f t="shared" si="32"/>
        <v>F:ZXJG1-6PXJA5/6</v>
      </c>
      <c r="Q178" t="str">
        <f t="shared" si="33"/>
        <v>T:ZXJG1-1PXJ03G5/6</v>
      </c>
      <c r="R178" t="str">
        <f t="shared" si="34"/>
        <v>F:ZXJG1-1PXJ03G5/6</v>
      </c>
      <c r="S178" t="str">
        <f t="shared" si="35"/>
        <v>T:ZXJG1-1PXJ04B7/8</v>
      </c>
      <c r="T178" t="str">
        <f t="shared" si="36"/>
        <v>F:ZXJG1-1PXJ04B7/8</v>
      </c>
      <c r="U178" t="str">
        <f t="shared" si="37"/>
        <v>T:HJJG1-1PXJ08B7/8</v>
      </c>
      <c r="V178" t="str">
        <f t="shared" si="38"/>
        <v>F:HJJG1-1PXJ08B7/8</v>
      </c>
      <c r="W178" t="str">
        <f t="shared" si="39"/>
        <v>T:</v>
      </c>
      <c r="X178" t="str">
        <f t="shared" si="40"/>
        <v>F:</v>
      </c>
      <c r="Y178" t="str">
        <f t="shared" si="41"/>
        <v>T:</v>
      </c>
      <c r="Z178" t="str">
        <f t="shared" si="42"/>
        <v>F:</v>
      </c>
      <c r="AA178" t="str">
        <f t="shared" si="43"/>
        <v>T:2-</v>
      </c>
      <c r="AB178" t="str">
        <f t="shared" si="44"/>
        <v>F:2-</v>
      </c>
    </row>
    <row r="179" spans="1:28">
      <c r="A179" s="32" t="s">
        <v>672</v>
      </c>
      <c r="B179" s="12"/>
      <c r="C179" s="13" t="s">
        <v>79</v>
      </c>
      <c r="D179" s="12"/>
      <c r="E179" s="12"/>
      <c r="F179" s="12" t="s">
        <v>685</v>
      </c>
      <c r="G179" s="12" t="s">
        <v>686</v>
      </c>
      <c r="H179" s="13"/>
      <c r="I179" s="13"/>
      <c r="J179" s="13"/>
      <c r="K179" s="12"/>
      <c r="L179" s="12"/>
      <c r="N179" t="str">
        <f t="shared" si="30"/>
        <v>F:生产核心虚拟1交换机XGE1/12/0/8</v>
      </c>
      <c r="O179" t="str">
        <f t="shared" si="31"/>
        <v>T:</v>
      </c>
      <c r="P179" t="str">
        <f t="shared" si="32"/>
        <v>F:</v>
      </c>
      <c r="Q179" t="str">
        <f t="shared" si="33"/>
        <v>T:</v>
      </c>
      <c r="R179" t="str">
        <f t="shared" si="34"/>
        <v>F:</v>
      </c>
      <c r="S179" t="str">
        <f t="shared" si="35"/>
        <v>T:ZXJG1-1PXJ04B9/10</v>
      </c>
      <c r="T179" t="str">
        <f t="shared" si="36"/>
        <v>F:ZXJG1-1PXJ04B9/10</v>
      </c>
      <c r="U179" t="str">
        <f t="shared" si="37"/>
        <v>T:HJJG1-1PXJ08B9/10</v>
      </c>
      <c r="V179" t="str">
        <f t="shared" si="38"/>
        <v>F:HJJG1-1PXJ08B9/10</v>
      </c>
      <c r="W179" t="str">
        <f t="shared" si="39"/>
        <v>T:</v>
      </c>
      <c r="X179" t="str">
        <f t="shared" si="40"/>
        <v>F:</v>
      </c>
      <c r="Y179" t="str">
        <f t="shared" si="41"/>
        <v>T:</v>
      </c>
      <c r="Z179" t="str">
        <f t="shared" si="42"/>
        <v>F:</v>
      </c>
      <c r="AA179" t="str">
        <f t="shared" si="43"/>
        <v>T:-</v>
      </c>
      <c r="AB179" t="str">
        <f t="shared" si="44"/>
        <v>F:-</v>
      </c>
    </row>
    <row r="180" spans="1:28">
      <c r="A180" s="32" t="s">
        <v>672</v>
      </c>
      <c r="B180" s="12"/>
      <c r="C180" s="13" t="s">
        <v>87</v>
      </c>
      <c r="D180" s="12" t="s">
        <v>687</v>
      </c>
      <c r="E180" s="12" t="s">
        <v>688</v>
      </c>
      <c r="F180" s="12" t="s">
        <v>689</v>
      </c>
      <c r="G180" s="12" t="s">
        <v>690</v>
      </c>
      <c r="H180" s="13"/>
      <c r="I180" s="13"/>
      <c r="J180" s="13"/>
      <c r="K180" s="12"/>
      <c r="L180" s="12"/>
      <c r="N180" t="str">
        <f t="shared" si="30"/>
        <v>F:生产核心虚拟1交换机XGE1/11/0/1</v>
      </c>
      <c r="O180" t="str">
        <f t="shared" si="31"/>
        <v>T:ZXJG1-6PXJA9/10</v>
      </c>
      <c r="P180" t="str">
        <f t="shared" si="32"/>
        <v>F:ZXJG1-6PXJA9/10</v>
      </c>
      <c r="Q180" t="str">
        <f t="shared" si="33"/>
        <v>T:ZXJG1-1PXJ03G9/10</v>
      </c>
      <c r="R180" t="str">
        <f t="shared" si="34"/>
        <v>F:ZXJG1-1PXJ03G9/10</v>
      </c>
      <c r="S180" t="str">
        <f t="shared" si="35"/>
        <v>T:ZXJG1-1PXJ04B11/12</v>
      </c>
      <c r="T180" t="str">
        <f t="shared" si="36"/>
        <v>F:ZXJG1-1PXJ04B11/12</v>
      </c>
      <c r="U180" t="str">
        <f t="shared" si="37"/>
        <v>T:HJJG1-1PXJ08B11/12</v>
      </c>
      <c r="V180" t="str">
        <f t="shared" si="38"/>
        <v>F:HJJG1-1PXJ08B11/12</v>
      </c>
      <c r="W180" t="str">
        <f t="shared" si="39"/>
        <v>T:</v>
      </c>
      <c r="X180" t="str">
        <f t="shared" si="40"/>
        <v>F:</v>
      </c>
      <c r="Y180" t="str">
        <f t="shared" si="41"/>
        <v>T:</v>
      </c>
      <c r="Z180" t="str">
        <f t="shared" si="42"/>
        <v>F:</v>
      </c>
      <c r="AA180" t="str">
        <f t="shared" si="43"/>
        <v>T:-</v>
      </c>
      <c r="AB180" t="str">
        <f t="shared" si="44"/>
        <v>F:-</v>
      </c>
    </row>
    <row r="181" spans="1:28">
      <c r="A181" s="32" t="s">
        <v>672</v>
      </c>
      <c r="B181" s="12"/>
      <c r="C181" s="13" t="s">
        <v>95</v>
      </c>
      <c r="D181" s="12" t="s">
        <v>691</v>
      </c>
      <c r="E181" s="12" t="s">
        <v>692</v>
      </c>
      <c r="F181" s="12" t="s">
        <v>693</v>
      </c>
      <c r="G181" s="12" t="s">
        <v>694</v>
      </c>
      <c r="H181" s="34"/>
      <c r="I181" s="34"/>
      <c r="J181" s="13">
        <v>2</v>
      </c>
      <c r="K181" s="12"/>
      <c r="L181" s="12"/>
      <c r="N181" t="str">
        <f t="shared" si="30"/>
        <v>F:生产核心虚拟1交换机XGE1/11/0/8</v>
      </c>
      <c r="O181" t="str">
        <f t="shared" si="31"/>
        <v>T:ZXJG1-6PXJA11/12</v>
      </c>
      <c r="P181" t="str">
        <f t="shared" si="32"/>
        <v>F:ZXJG1-6PXJA11/12</v>
      </c>
      <c r="Q181" t="str">
        <f t="shared" si="33"/>
        <v>T:ZXJG1-1PXJ03G11/12</v>
      </c>
      <c r="R181" t="str">
        <f t="shared" si="34"/>
        <v>F:ZXJG1-1PXJ03G11/12</v>
      </c>
      <c r="S181" t="str">
        <f t="shared" si="35"/>
        <v>T:ZXJG1-1PXJ04B13/14</v>
      </c>
      <c r="T181" t="str">
        <f t="shared" si="36"/>
        <v>F:ZXJG1-1PXJ04B13/14</v>
      </c>
      <c r="U181" t="str">
        <f t="shared" si="37"/>
        <v>T:HJJG1-1PXJ08B13/14</v>
      </c>
      <c r="V181" t="str">
        <f t="shared" si="38"/>
        <v>F:HJJG1-1PXJ08B13/14</v>
      </c>
      <c r="W181" t="str">
        <f t="shared" si="39"/>
        <v>T:</v>
      </c>
      <c r="X181" t="str">
        <f t="shared" si="40"/>
        <v>F:</v>
      </c>
      <c r="Y181" t="str">
        <f t="shared" si="41"/>
        <v>T:</v>
      </c>
      <c r="Z181" t="str">
        <f t="shared" si="42"/>
        <v>F:</v>
      </c>
      <c r="AA181" t="str">
        <f t="shared" si="43"/>
        <v>T:2-</v>
      </c>
      <c r="AB181" t="str">
        <f t="shared" si="44"/>
        <v>F:2-</v>
      </c>
    </row>
    <row r="182" spans="1:28">
      <c r="A182" s="32" t="s">
        <v>672</v>
      </c>
      <c r="B182" s="12"/>
      <c r="C182" s="12" t="s">
        <v>545</v>
      </c>
      <c r="D182" s="12" t="s">
        <v>695</v>
      </c>
      <c r="E182" s="12" t="s">
        <v>696</v>
      </c>
      <c r="F182" s="12" t="s">
        <v>697</v>
      </c>
      <c r="G182" s="12" t="s">
        <v>698</v>
      </c>
      <c r="H182" s="12" t="s">
        <v>699</v>
      </c>
      <c r="I182" s="12" t="s">
        <v>35</v>
      </c>
      <c r="J182" s="13"/>
      <c r="K182" s="12"/>
      <c r="L182" s="12"/>
      <c r="N182" t="str">
        <f t="shared" si="30"/>
        <v>F:生产核心虚拟1交换机G1/2/0/14</v>
      </c>
      <c r="O182" t="str">
        <f t="shared" si="31"/>
        <v>T:光纤收发器2</v>
      </c>
      <c r="P182" t="str">
        <f t="shared" si="32"/>
        <v>F:光纤收发器2</v>
      </c>
      <c r="Q182" t="str">
        <f t="shared" si="33"/>
        <v>T:ZXJG1-6PXJB9/10</v>
      </c>
      <c r="R182" t="str">
        <f t="shared" si="34"/>
        <v>F:ZXJG1-6PXJB9/10</v>
      </c>
      <c r="S182" t="str">
        <f t="shared" si="35"/>
        <v>T:ZXJG1-1PXJ02C21/22</v>
      </c>
      <c r="T182" t="str">
        <f t="shared" si="36"/>
        <v>F:ZXJG1-1PXJ02C21/22</v>
      </c>
      <c r="U182" t="str">
        <f t="shared" si="37"/>
        <v>T:ZXJG1-1PXJ02B17/18</v>
      </c>
      <c r="V182" t="str">
        <f t="shared" si="38"/>
        <v>F:ZXJG1-1PXJ02B17/18</v>
      </c>
      <c r="W182" t="str">
        <f t="shared" si="39"/>
        <v>T:7字库光纤收发器</v>
      </c>
      <c r="X182" t="str">
        <f t="shared" si="40"/>
        <v>F:7字库光纤收发器</v>
      </c>
      <c r="Y182" t="str">
        <f t="shared" si="41"/>
        <v>T:光口</v>
      </c>
      <c r="Z182" t="str">
        <f t="shared" si="42"/>
        <v>F:光口</v>
      </c>
      <c r="AA182" t="str">
        <f t="shared" si="43"/>
        <v>T:-</v>
      </c>
      <c r="AB182" t="str">
        <f t="shared" si="44"/>
        <v>F:-</v>
      </c>
    </row>
    <row r="183" spans="1:28">
      <c r="A183" s="32" t="s">
        <v>672</v>
      </c>
      <c r="B183" s="12"/>
      <c r="C183" s="12" t="s">
        <v>544</v>
      </c>
      <c r="D183" s="12" t="s">
        <v>700</v>
      </c>
      <c r="E183" s="12" t="s">
        <v>669</v>
      </c>
      <c r="F183" s="12" t="s">
        <v>697</v>
      </c>
      <c r="G183" s="12" t="s">
        <v>701</v>
      </c>
      <c r="H183" s="12" t="s">
        <v>702</v>
      </c>
      <c r="I183" s="12" t="s">
        <v>35</v>
      </c>
      <c r="J183" s="13"/>
      <c r="K183" s="12"/>
      <c r="L183" s="12"/>
      <c r="N183" t="str">
        <f t="shared" si="30"/>
        <v>F:生产核心虚拟1交换机G1/2/0/13</v>
      </c>
      <c r="O183" t="str">
        <f t="shared" si="31"/>
        <v>T:光纤收发器1</v>
      </c>
      <c r="P183" t="str">
        <f t="shared" si="32"/>
        <v>F:光纤收发器1</v>
      </c>
      <c r="Q183" t="str">
        <f t="shared" si="33"/>
        <v>T:ZXJG1-6PXJB7/8</v>
      </c>
      <c r="R183" t="str">
        <f t="shared" si="34"/>
        <v>F:ZXJG1-6PXJB7/8</v>
      </c>
      <c r="S183" t="str">
        <f t="shared" si="35"/>
        <v>T:ZXJG1-1PXJ02C21/22</v>
      </c>
      <c r="T183" t="str">
        <f t="shared" si="36"/>
        <v>F:ZXJG1-1PXJ02C21/22</v>
      </c>
      <c r="U183" t="str">
        <f t="shared" si="37"/>
        <v>T:ZXJG1-1PXJ02B19/20</v>
      </c>
      <c r="V183" t="str">
        <f t="shared" si="38"/>
        <v>F:ZXJG1-1PXJ02B19/20</v>
      </c>
      <c r="W183" t="str">
        <f t="shared" si="39"/>
        <v>T:车库库光纤收发器</v>
      </c>
      <c r="X183" t="str">
        <f t="shared" si="40"/>
        <v>F:车库库光纤收发器</v>
      </c>
      <c r="Y183" t="str">
        <f t="shared" si="41"/>
        <v>T:光口</v>
      </c>
      <c r="Z183" t="str">
        <f t="shared" si="42"/>
        <v>F:光口</v>
      </c>
      <c r="AA183" t="str">
        <f t="shared" si="43"/>
        <v>T:-</v>
      </c>
      <c r="AB183" t="str">
        <f t="shared" si="44"/>
        <v>F:-</v>
      </c>
    </row>
    <row r="184" spans="1:28">
      <c r="A184" s="32" t="s">
        <v>672</v>
      </c>
      <c r="B184" s="12"/>
      <c r="C184" s="12" t="s">
        <v>703</v>
      </c>
      <c r="D184" s="12" t="s">
        <v>704</v>
      </c>
      <c r="E184" s="12" t="s">
        <v>705</v>
      </c>
      <c r="F184" s="12" t="s">
        <v>706</v>
      </c>
      <c r="G184" s="12" t="s">
        <v>707</v>
      </c>
      <c r="H184" s="12"/>
      <c r="I184" s="12"/>
      <c r="J184" s="13" t="s">
        <v>708</v>
      </c>
      <c r="K184" s="13" t="s">
        <v>287</v>
      </c>
      <c r="L184" s="12" t="s">
        <v>274</v>
      </c>
      <c r="N184" t="str">
        <f t="shared" si="30"/>
        <v>F:生产核心虚拟1交换机GE1/1/0/0</v>
      </c>
      <c r="O184" t="str">
        <f t="shared" si="31"/>
        <v>T:ZXJG1-6PXJB11/12</v>
      </c>
      <c r="P184" t="str">
        <f t="shared" si="32"/>
        <v>F:ZXJG1-6PXJB11/12</v>
      </c>
      <c r="Q184" t="str">
        <f t="shared" si="33"/>
        <v>T:ZXJG1-1PXJ03G23/24</v>
      </c>
      <c r="R184" t="str">
        <f t="shared" si="34"/>
        <v>F:ZXJG1-1PXJ03G23/24</v>
      </c>
      <c r="S184" t="str">
        <f t="shared" si="35"/>
        <v>T:ZXJG1-1PXJ02E7/8</v>
      </c>
      <c r="T184" t="str">
        <f t="shared" si="36"/>
        <v>F:ZXJG1-1PXJ02E7/8</v>
      </c>
      <c r="U184" t="str">
        <f t="shared" si="37"/>
        <v>T:qzkPXJ8/7</v>
      </c>
      <c r="V184" t="str">
        <f t="shared" si="38"/>
        <v>F:qzkPXJ8/7</v>
      </c>
      <c r="W184" t="str">
        <f t="shared" si="39"/>
        <v>T:</v>
      </c>
      <c r="X184" t="str">
        <f t="shared" si="40"/>
        <v>F:</v>
      </c>
      <c r="Y184" t="str">
        <f t="shared" si="41"/>
        <v>T:</v>
      </c>
      <c r="Z184" t="str">
        <f t="shared" si="42"/>
        <v>F:</v>
      </c>
      <c r="AA184" t="str">
        <f t="shared" si="43"/>
        <v>T:七字库生产网交换机-XGE0/0/1</v>
      </c>
      <c r="AB184" t="str">
        <f t="shared" si="44"/>
        <v>F:七字库生产网交换机-XGE0/0/1</v>
      </c>
    </row>
    <row r="185" s="5" customFormat="1" spans="1:28">
      <c r="A185" s="32" t="s">
        <v>672</v>
      </c>
      <c r="B185" s="21"/>
      <c r="C185" s="31" t="s">
        <v>148</v>
      </c>
      <c r="D185" s="21" t="s">
        <v>709</v>
      </c>
      <c r="E185" s="21" t="s">
        <v>710</v>
      </c>
      <c r="F185" s="21" t="s">
        <v>711</v>
      </c>
      <c r="G185" s="13" t="s">
        <v>712</v>
      </c>
      <c r="H185" s="21" t="s">
        <v>713</v>
      </c>
      <c r="I185" s="31"/>
      <c r="J185" s="31" t="s">
        <v>714</v>
      </c>
      <c r="K185" s="21"/>
      <c r="L185" s="21"/>
      <c r="N185" t="str">
        <f t="shared" ref="N185:N248" si="45">"F:"&amp;A185&amp;"交换机"&amp;C185</f>
        <v>F:生产核心虚拟1交换机GE1/1/0/45</v>
      </c>
      <c r="O185" t="str">
        <f t="shared" si="31"/>
        <v>T:ZXJG1-6PXJD1/2</v>
      </c>
      <c r="P185" t="str">
        <f t="shared" si="32"/>
        <v>F:ZXJG1-6PXJD1/2</v>
      </c>
      <c r="Q185" t="str">
        <f t="shared" si="33"/>
        <v>T:ZXJG1-1PXJ03H13/14</v>
      </c>
      <c r="R185" t="str">
        <f t="shared" si="34"/>
        <v>F:ZXJG1-1PXJ03H13/14</v>
      </c>
      <c r="S185" t="str">
        <f t="shared" si="35"/>
        <v>T:ZXJG1-1PXJ04G7/8</v>
      </c>
      <c r="T185" t="str">
        <f t="shared" si="36"/>
        <v>F:ZXJG1-1PXJ04G7/8</v>
      </c>
      <c r="U185" t="str">
        <f t="shared" si="37"/>
        <v>T:HJJG1-1PXJ08G7/8</v>
      </c>
      <c r="V185" t="str">
        <f t="shared" si="38"/>
        <v>F:HJJG1-1PXJ08G7/8</v>
      </c>
      <c r="W185" t="str">
        <f t="shared" si="39"/>
        <v>T:HJJG1-1PXJ07C1/2</v>
      </c>
      <c r="X185" t="str">
        <f t="shared" si="40"/>
        <v>F:HJJG1-1PXJ07C1/2</v>
      </c>
      <c r="Y185" t="str">
        <f t="shared" si="41"/>
        <v>T:</v>
      </c>
      <c r="Z185" t="str">
        <f t="shared" si="42"/>
        <v>F:</v>
      </c>
      <c r="AA185" t="str">
        <f t="shared" si="43"/>
        <v>T:卷包集控室-</v>
      </c>
      <c r="AB185" t="str">
        <f t="shared" si="44"/>
        <v>F:卷包集控室-</v>
      </c>
    </row>
    <row r="186" spans="1:28">
      <c r="A186" s="32" t="s">
        <v>672</v>
      </c>
      <c r="B186" s="12"/>
      <c r="C186" s="12" t="s">
        <v>715</v>
      </c>
      <c r="D186" s="23" t="s">
        <v>716</v>
      </c>
      <c r="E186" s="12" t="s">
        <v>717</v>
      </c>
      <c r="F186" s="13" t="s">
        <v>718</v>
      </c>
      <c r="G186" s="13" t="s">
        <v>719</v>
      </c>
      <c r="H186" s="13" t="s">
        <v>720</v>
      </c>
      <c r="I186" s="13" t="s">
        <v>721</v>
      </c>
      <c r="J186" s="13" t="s">
        <v>722</v>
      </c>
      <c r="K186" s="13" t="s">
        <v>287</v>
      </c>
      <c r="L186" s="12" t="s">
        <v>274</v>
      </c>
      <c r="N186" t="str">
        <f t="shared" si="45"/>
        <v>F:生产核心虚拟1交换机GE1/1/0/1</v>
      </c>
      <c r="O186" t="str">
        <f t="shared" si="31"/>
        <v>T:ZXJG1-6PXJD3/4</v>
      </c>
      <c r="P186" t="str">
        <f t="shared" si="32"/>
        <v>F:ZXJG1-6PXJD3/4</v>
      </c>
      <c r="Q186" t="str">
        <f t="shared" si="33"/>
        <v>T:ZXJG1-1PXJ03H15/16</v>
      </c>
      <c r="R186" t="str">
        <f t="shared" si="34"/>
        <v>F:ZXJG1-1PXJ03H15/16</v>
      </c>
      <c r="S186" t="str">
        <f t="shared" si="35"/>
        <v>T:ZXJG1-1PXJ04G23/24</v>
      </c>
      <c r="T186" t="str">
        <f t="shared" si="36"/>
        <v>F:ZXJG1-1PXJ04G23/24</v>
      </c>
      <c r="U186" t="str">
        <f t="shared" si="37"/>
        <v>T:HJJG1-1PXJ08G23/24</v>
      </c>
      <c r="V186" t="str">
        <f t="shared" si="38"/>
        <v>F:HJJG1-1PXJ08G23/24</v>
      </c>
      <c r="W186" t="str">
        <f t="shared" si="39"/>
        <v>T:HJJG1-1PXJ01C1/2</v>
      </c>
      <c r="X186" t="str">
        <f t="shared" si="40"/>
        <v>F:HJJG1-1PXJ01C1/2</v>
      </c>
      <c r="Y186" t="str">
        <f t="shared" si="41"/>
        <v>T:PXJ1/2</v>
      </c>
      <c r="Z186" t="str">
        <f t="shared" si="42"/>
        <v>F:PXJ1/2</v>
      </c>
      <c r="AA186" t="str">
        <f t="shared" si="43"/>
        <v>T:打码机柜交换机-XGE0/0/1</v>
      </c>
      <c r="AB186" t="str">
        <f t="shared" si="44"/>
        <v>F:打码机柜交换机-XGE0/0/1</v>
      </c>
    </row>
    <row r="187" spans="1:28">
      <c r="A187" s="32" t="s">
        <v>672</v>
      </c>
      <c r="B187" s="12"/>
      <c r="C187" s="12" t="s">
        <v>723</v>
      </c>
      <c r="D187" s="23" t="s">
        <v>724</v>
      </c>
      <c r="E187" s="12" t="s">
        <v>725</v>
      </c>
      <c r="F187" s="12" t="s">
        <v>726</v>
      </c>
      <c r="G187" s="12" t="s">
        <v>727</v>
      </c>
      <c r="H187" s="13" t="s">
        <v>728</v>
      </c>
      <c r="I187" s="13" t="s">
        <v>729</v>
      </c>
      <c r="J187" s="13" t="s">
        <v>730</v>
      </c>
      <c r="K187" s="13"/>
      <c r="L187" s="12"/>
      <c r="N187" t="str">
        <f t="shared" si="45"/>
        <v>F:生产核心虚拟1交换机GE1/1/0/2</v>
      </c>
      <c r="O187" t="str">
        <f t="shared" si="31"/>
        <v>T:ZXJG1-6PXJC5/6</v>
      </c>
      <c r="P187" t="str">
        <f t="shared" si="32"/>
        <v>F:ZXJG1-6PXJC5/6</v>
      </c>
      <c r="Q187" t="str">
        <f t="shared" si="33"/>
        <v>T:ZXJG1-1PXJ03H5/6</v>
      </c>
      <c r="R187" t="str">
        <f t="shared" si="34"/>
        <v>F:ZXJG1-1PXJ03H5/6</v>
      </c>
      <c r="S187" t="str">
        <f t="shared" si="35"/>
        <v>T:ZXJG1-1PXJ04H9/10</v>
      </c>
      <c r="T187" t="str">
        <f t="shared" si="36"/>
        <v>F:ZXJG1-1PXJ04H9/10</v>
      </c>
      <c r="U187" t="str">
        <f t="shared" si="37"/>
        <v>T:HJJG1-1PXJ08H9/10</v>
      </c>
      <c r="V187" t="str">
        <f t="shared" si="38"/>
        <v>F:HJJG1-1PXJ08H9/10</v>
      </c>
      <c r="W187" t="str">
        <f t="shared" si="39"/>
        <v>T:HJJG1-1PXJ09G3/4</v>
      </c>
      <c r="X187" t="str">
        <f t="shared" si="40"/>
        <v>F:HJJG1-1PXJ09G3/4</v>
      </c>
      <c r="Y187" t="str">
        <f t="shared" si="41"/>
        <v>T:meszhzxJGPXJ3/4</v>
      </c>
      <c r="Z187" t="str">
        <f t="shared" si="42"/>
        <v>F:meszhzxJGPXJ3/4</v>
      </c>
      <c r="AA187" t="str">
        <f t="shared" si="43"/>
        <v>T:MESsw01指挥中心-</v>
      </c>
      <c r="AB187" t="str">
        <f t="shared" si="44"/>
        <v>F:MESsw01指挥中心-</v>
      </c>
    </row>
    <row r="188" spans="1:28">
      <c r="A188" s="32" t="s">
        <v>672</v>
      </c>
      <c r="B188" s="12"/>
      <c r="C188" s="12" t="s">
        <v>731</v>
      </c>
      <c r="D188" s="23"/>
      <c r="E188" s="12"/>
      <c r="F188" s="12" t="s">
        <v>732</v>
      </c>
      <c r="G188" s="12" t="s">
        <v>733</v>
      </c>
      <c r="H188" s="13" t="s">
        <v>734</v>
      </c>
      <c r="I188" s="13" t="s">
        <v>735</v>
      </c>
      <c r="J188" s="13" t="s">
        <v>736</v>
      </c>
      <c r="K188" s="13"/>
      <c r="L188" s="12"/>
      <c r="N188" t="str">
        <f t="shared" si="45"/>
        <v>F:生产核心虚拟1交换机GE1/1/0/14</v>
      </c>
      <c r="O188" t="str">
        <f t="shared" si="31"/>
        <v>T:</v>
      </c>
      <c r="P188" t="str">
        <f t="shared" si="32"/>
        <v>F:</v>
      </c>
      <c r="Q188" t="str">
        <f t="shared" si="33"/>
        <v>T:</v>
      </c>
      <c r="R188" t="str">
        <f t="shared" si="34"/>
        <v>F:</v>
      </c>
      <c r="S188" t="str">
        <f t="shared" si="35"/>
        <v>T:ZXJG1-1PXJ04G15/16</v>
      </c>
      <c r="T188" t="str">
        <f t="shared" si="36"/>
        <v>F:ZXJG1-1PXJ04G15/16</v>
      </c>
      <c r="U188" t="str">
        <f t="shared" si="37"/>
        <v>T:HJJG1-1PXJ08G15/16</v>
      </c>
      <c r="V188" t="str">
        <f t="shared" si="38"/>
        <v>F:HJJG1-1PXJ08G15/16</v>
      </c>
      <c r="W188" t="str">
        <f t="shared" si="39"/>
        <v>T:HJJG1-1PXJ07E19/20</v>
      </c>
      <c r="X188" t="str">
        <f t="shared" si="40"/>
        <v>F:HJJG1-1PXJ07E19/20</v>
      </c>
      <c r="Y188" t="str">
        <f t="shared" si="41"/>
        <v>T:PXJ 7/8</v>
      </c>
      <c r="Z188" t="str">
        <f t="shared" si="42"/>
        <v>F:PXJ 7/8</v>
      </c>
      <c r="AA188" t="str">
        <f t="shared" si="43"/>
        <v>T:4#K2Fsc-</v>
      </c>
      <c r="AB188" t="str">
        <f t="shared" si="44"/>
        <v>F:4#K2Fsc-</v>
      </c>
    </row>
    <row r="189" spans="1:28">
      <c r="A189" s="32" t="s">
        <v>672</v>
      </c>
      <c r="B189" s="12"/>
      <c r="C189" s="12" t="s">
        <v>737</v>
      </c>
      <c r="D189" s="23"/>
      <c r="E189" s="12"/>
      <c r="F189" s="12" t="s">
        <v>738</v>
      </c>
      <c r="G189" s="12" t="s">
        <v>739</v>
      </c>
      <c r="H189" s="13"/>
      <c r="I189" s="13"/>
      <c r="J189" s="13" t="s">
        <v>740</v>
      </c>
      <c r="K189" s="13" t="s">
        <v>741</v>
      </c>
      <c r="L189" s="20"/>
      <c r="N189" t="str">
        <f t="shared" si="45"/>
        <v>F:生产核心虚拟1交换机GE1/1/0/24</v>
      </c>
      <c r="O189" t="str">
        <f t="shared" si="31"/>
        <v>T:</v>
      </c>
      <c r="P189" t="str">
        <f t="shared" si="32"/>
        <v>F:</v>
      </c>
      <c r="Q189" t="str">
        <f t="shared" si="33"/>
        <v>T:</v>
      </c>
      <c r="R189" t="str">
        <f t="shared" si="34"/>
        <v>F:</v>
      </c>
      <c r="S189" t="str">
        <f t="shared" si="35"/>
        <v>T:ZXJG1-1PXJ04G3/4</v>
      </c>
      <c r="T189" t="str">
        <f t="shared" si="36"/>
        <v>F:ZXJG1-1PXJ04G3/4</v>
      </c>
      <c r="U189" t="str">
        <f t="shared" si="37"/>
        <v>T:HJJG1-1PXJ08G3/4</v>
      </c>
      <c r="V189" t="str">
        <f t="shared" si="38"/>
        <v>F:HJJG1-1PXJ08G3/4</v>
      </c>
      <c r="W189" t="str">
        <f t="shared" si="39"/>
        <v>T:</v>
      </c>
      <c r="X189" t="str">
        <f t="shared" si="40"/>
        <v>F:</v>
      </c>
      <c r="Y189" t="str">
        <f t="shared" si="41"/>
        <v>T:</v>
      </c>
      <c r="Z189" t="str">
        <f t="shared" si="42"/>
        <v>F:</v>
      </c>
      <c r="AA189" t="str">
        <f t="shared" si="43"/>
        <v>T:hjjbwl-</v>
      </c>
      <c r="AB189" t="str">
        <f t="shared" si="44"/>
        <v>F:hjjbwl-</v>
      </c>
    </row>
    <row r="190" s="6" customFormat="1" spans="1:28">
      <c r="A190" s="32" t="s">
        <v>672</v>
      </c>
      <c r="B190" s="35"/>
      <c r="C190" s="35" t="s">
        <v>742</v>
      </c>
      <c r="D190" s="35" t="s">
        <v>743</v>
      </c>
      <c r="E190" s="35" t="s">
        <v>744</v>
      </c>
      <c r="F190" s="35" t="s">
        <v>745</v>
      </c>
      <c r="G190" s="35" t="s">
        <v>746</v>
      </c>
      <c r="H190" s="35" t="s">
        <v>747</v>
      </c>
      <c r="I190" s="35" t="s">
        <v>748</v>
      </c>
      <c r="J190" s="35" t="s">
        <v>749</v>
      </c>
      <c r="K190" s="35" t="s">
        <v>287</v>
      </c>
      <c r="L190" s="38" t="s">
        <v>464</v>
      </c>
      <c r="N190" t="str">
        <f t="shared" si="45"/>
        <v>F:生产核心虚拟1交换机GE1/1/0/16</v>
      </c>
      <c r="O190" s="6" t="str">
        <f t="shared" si="31"/>
        <v>T:ZXJG1-6PXJA7/8</v>
      </c>
      <c r="P190" s="6" t="str">
        <f t="shared" si="32"/>
        <v>F:ZXJG1-6PXJA7/8</v>
      </c>
      <c r="Q190" s="6" t="str">
        <f t="shared" si="33"/>
        <v>T:ZXJG1-1PXJ03G7/8</v>
      </c>
      <c r="R190" s="6" t="str">
        <f t="shared" si="34"/>
        <v>F:ZXJG1-1PXJ03G7/8</v>
      </c>
      <c r="S190" s="6" t="str">
        <f t="shared" si="35"/>
        <v>T:ZXJG1-1PXJ04H17/18</v>
      </c>
      <c r="T190" s="6" t="str">
        <f t="shared" si="36"/>
        <v>F:ZXJG1-1PXJ04H17/18</v>
      </c>
      <c r="U190" s="6" t="str">
        <f t="shared" si="37"/>
        <v>T:HJJG1-1PXJ08H17/18</v>
      </c>
      <c r="V190" s="6" t="str">
        <f t="shared" si="38"/>
        <v>F:HJJG1-1PXJ08H17/18</v>
      </c>
      <c r="W190" s="6" t="str">
        <f t="shared" si="39"/>
        <v>T:HJJG1-1PXJ07E7/8</v>
      </c>
      <c r="X190" s="6" t="str">
        <f t="shared" si="40"/>
        <v>F:HJJG1-1PXJ07E7/8</v>
      </c>
      <c r="Y190" s="6" t="str">
        <f t="shared" si="41"/>
        <v>T:PXJ7/8</v>
      </c>
      <c r="Z190" s="6" t="str">
        <f t="shared" si="42"/>
        <v>F:PXJ7/8</v>
      </c>
      <c r="AA190" s="6" t="str">
        <f t="shared" si="43"/>
        <v>T:成品高架库生产-XGE0/0/2</v>
      </c>
      <c r="AB190" s="6" t="str">
        <f t="shared" si="44"/>
        <v>F:成品高架库生产-XGE0/0/2</v>
      </c>
    </row>
    <row r="191" spans="1:28">
      <c r="A191" s="32" t="s">
        <v>672</v>
      </c>
      <c r="B191" s="12" t="s">
        <v>750</v>
      </c>
      <c r="C191" s="13" t="s">
        <v>751</v>
      </c>
      <c r="D191" s="23"/>
      <c r="E191" s="12"/>
      <c r="F191" s="12"/>
      <c r="G191" s="13"/>
      <c r="H191" s="13"/>
      <c r="I191" s="13"/>
      <c r="J191" s="13"/>
      <c r="K191" s="12" t="s">
        <v>752</v>
      </c>
      <c r="L191" s="12" t="s">
        <v>753</v>
      </c>
      <c r="N191" t="str">
        <f t="shared" si="45"/>
        <v>F:生产核心虚拟1交换机GE2/2/0/0</v>
      </c>
      <c r="O191" t="str">
        <f t="shared" si="31"/>
        <v>T:</v>
      </c>
      <c r="P191" t="str">
        <f t="shared" si="32"/>
        <v>F:</v>
      </c>
      <c r="Q191" t="str">
        <f t="shared" si="33"/>
        <v>T:</v>
      </c>
      <c r="R191" t="str">
        <f t="shared" si="34"/>
        <v>F:</v>
      </c>
      <c r="S191" t="str">
        <f t="shared" si="35"/>
        <v>T:</v>
      </c>
      <c r="T191" t="str">
        <f t="shared" si="36"/>
        <v>F:</v>
      </c>
      <c r="U191" t="str">
        <f t="shared" si="37"/>
        <v>T:</v>
      </c>
      <c r="V191" t="str">
        <f t="shared" si="38"/>
        <v>F:</v>
      </c>
      <c r="W191" t="str">
        <f t="shared" si="39"/>
        <v>T:</v>
      </c>
      <c r="X191" t="str">
        <f t="shared" si="40"/>
        <v>F:</v>
      </c>
      <c r="Y191" t="str">
        <f t="shared" si="41"/>
        <v>T:</v>
      </c>
      <c r="Z191" t="str">
        <f t="shared" si="42"/>
        <v>F:</v>
      </c>
      <c r="AA191" t="str">
        <f t="shared" si="43"/>
        <v>T:- GE2/0/0</v>
      </c>
      <c r="AB191" t="str">
        <f t="shared" si="44"/>
        <v>F:- GE2/0/0</v>
      </c>
    </row>
    <row r="192" spans="1:28">
      <c r="A192" s="12" t="s">
        <v>754</v>
      </c>
      <c r="B192" s="12"/>
      <c r="C192" s="13" t="s">
        <v>755</v>
      </c>
      <c r="D192" s="12"/>
      <c r="E192" s="12"/>
      <c r="F192" s="12"/>
      <c r="G192" s="13"/>
      <c r="H192" s="13"/>
      <c r="I192" s="13"/>
      <c r="J192" s="13"/>
      <c r="K192" s="12" t="s">
        <v>756</v>
      </c>
      <c r="L192" s="12" t="s">
        <v>753</v>
      </c>
      <c r="N192" t="str">
        <f t="shared" si="45"/>
        <v>F:园区核心虚拟2交换机GE2/2/0/1</v>
      </c>
      <c r="O192" t="str">
        <f t="shared" si="31"/>
        <v>T:</v>
      </c>
      <c r="P192" t="str">
        <f t="shared" si="32"/>
        <v>F:</v>
      </c>
      <c r="Q192" t="str">
        <f t="shared" si="33"/>
        <v>T:</v>
      </c>
      <c r="R192" t="str">
        <f t="shared" si="34"/>
        <v>F:</v>
      </c>
      <c r="S192" t="str">
        <f t="shared" si="35"/>
        <v>T:</v>
      </c>
      <c r="T192" t="str">
        <f t="shared" si="36"/>
        <v>F:</v>
      </c>
      <c r="U192" t="str">
        <f t="shared" si="37"/>
        <v>T:</v>
      </c>
      <c r="V192" t="str">
        <f t="shared" si="38"/>
        <v>F:</v>
      </c>
      <c r="W192" t="str">
        <f t="shared" si="39"/>
        <v>T:</v>
      </c>
      <c r="X192" t="str">
        <f t="shared" si="40"/>
        <v>F:</v>
      </c>
      <c r="Y192" t="str">
        <f t="shared" si="41"/>
        <v>T:</v>
      </c>
      <c r="Z192" t="str">
        <f t="shared" si="42"/>
        <v>F:</v>
      </c>
      <c r="AA192" t="str">
        <f t="shared" si="43"/>
        <v>T:- GE2/0/0</v>
      </c>
      <c r="AB192" t="str">
        <f t="shared" si="44"/>
        <v>F:- GE2/0/0</v>
      </c>
    </row>
    <row r="193" spans="1:28">
      <c r="A193" s="12" t="s">
        <v>754</v>
      </c>
      <c r="B193" s="12"/>
      <c r="C193" s="13" t="s">
        <v>757</v>
      </c>
      <c r="D193" s="12"/>
      <c r="E193" s="12"/>
      <c r="F193" s="12"/>
      <c r="G193" s="13"/>
      <c r="H193" s="13"/>
      <c r="I193" s="13"/>
      <c r="J193" s="13"/>
      <c r="K193" s="12"/>
      <c r="L193" s="12"/>
      <c r="N193" t="str">
        <f t="shared" si="45"/>
        <v>F:园区核心虚拟2交换机GE2/2/0/2</v>
      </c>
      <c r="O193" t="str">
        <f t="shared" si="31"/>
        <v>T:</v>
      </c>
      <c r="P193" t="str">
        <f t="shared" si="32"/>
        <v>F:</v>
      </c>
      <c r="Q193" t="str">
        <f t="shared" si="33"/>
        <v>T:</v>
      </c>
      <c r="R193" t="str">
        <f t="shared" si="34"/>
        <v>F:</v>
      </c>
      <c r="S193" t="str">
        <f t="shared" si="35"/>
        <v>T:</v>
      </c>
      <c r="T193" t="str">
        <f t="shared" si="36"/>
        <v>F:</v>
      </c>
      <c r="U193" t="str">
        <f t="shared" si="37"/>
        <v>T:</v>
      </c>
      <c r="V193" t="str">
        <f t="shared" si="38"/>
        <v>F:</v>
      </c>
      <c r="W193" t="str">
        <f t="shared" si="39"/>
        <v>T:</v>
      </c>
      <c r="X193" t="str">
        <f t="shared" si="40"/>
        <v>F:</v>
      </c>
      <c r="Y193" t="str">
        <f t="shared" si="41"/>
        <v>T:</v>
      </c>
      <c r="Z193" t="str">
        <f t="shared" si="42"/>
        <v>F:</v>
      </c>
      <c r="AA193" t="str">
        <f t="shared" si="43"/>
        <v>T:-</v>
      </c>
      <c r="AB193" t="str">
        <f t="shared" si="44"/>
        <v>F:-</v>
      </c>
    </row>
    <row r="194" spans="1:28">
      <c r="A194" s="12" t="s">
        <v>754</v>
      </c>
      <c r="B194" s="12"/>
      <c r="C194" s="13" t="s">
        <v>758</v>
      </c>
      <c r="D194" s="21" t="s">
        <v>93</v>
      </c>
      <c r="E194" s="22" t="s">
        <v>92</v>
      </c>
      <c r="F194" s="23" t="s">
        <v>759</v>
      </c>
      <c r="G194" s="13" t="s">
        <v>760</v>
      </c>
      <c r="H194" s="13" t="s">
        <v>222</v>
      </c>
      <c r="I194" s="13" t="s">
        <v>213</v>
      </c>
      <c r="J194" s="13"/>
      <c r="K194" s="12" t="s">
        <v>206</v>
      </c>
      <c r="L194" s="20">
        <v>11</v>
      </c>
      <c r="N194" t="str">
        <f t="shared" si="45"/>
        <v>F:园区核心虚拟2交换机GE2/2/0/3</v>
      </c>
      <c r="O194" t="str">
        <f t="shared" si="31"/>
        <v>T:HJJG1-2PXJA9/10</v>
      </c>
      <c r="P194" t="str">
        <f t="shared" si="32"/>
        <v>F:HJJG1-2PXJA9/10</v>
      </c>
      <c r="Q194" t="str">
        <f t="shared" si="33"/>
        <v>T:HJJG1-1PXJ01E9/10</v>
      </c>
      <c r="R194" t="str">
        <f t="shared" si="34"/>
        <v>F:HJJG1-1PXJ01E9/10</v>
      </c>
      <c r="S194" t="str">
        <f t="shared" si="35"/>
        <v>T:HJJG1-1PXJ08F23/24</v>
      </c>
      <c r="T194" t="str">
        <f t="shared" si="36"/>
        <v>F:HJJG1-1PXJ08F23/24</v>
      </c>
      <c r="U194" t="str">
        <f t="shared" si="37"/>
        <v>T:ZXJG1-1PXJ04F23/24</v>
      </c>
      <c r="V194" t="str">
        <f t="shared" si="38"/>
        <v>F:ZXJG1-1PXJ04F23/24</v>
      </c>
      <c r="W194" t="str">
        <f t="shared" si="39"/>
        <v>T:ZXJG1-1PXJ05I13/14</v>
      </c>
      <c r="X194" t="str">
        <f t="shared" si="40"/>
        <v>F:ZXJG1-1PXJ05I13/14</v>
      </c>
      <c r="Y194" t="str">
        <f t="shared" si="41"/>
        <v>T:ZXJG1-4PXJB1/2</v>
      </c>
      <c r="Z194" t="str">
        <f t="shared" si="42"/>
        <v>F:ZXJG1-4PXJB1/2</v>
      </c>
      <c r="AA194" t="str">
        <f t="shared" si="43"/>
        <v>T:-11</v>
      </c>
      <c r="AB194" t="str">
        <f t="shared" si="44"/>
        <v>F:-11</v>
      </c>
    </row>
    <row r="195" spans="1:28">
      <c r="A195" s="12" t="s">
        <v>754</v>
      </c>
      <c r="B195" s="12"/>
      <c r="C195" s="13" t="s">
        <v>761</v>
      </c>
      <c r="D195" s="23" t="s">
        <v>93</v>
      </c>
      <c r="E195" s="23"/>
      <c r="F195" s="23"/>
      <c r="G195" s="13"/>
      <c r="H195" s="13" t="s">
        <v>92</v>
      </c>
      <c r="I195" s="13" t="s">
        <v>762</v>
      </c>
      <c r="J195" s="13" t="s">
        <v>763</v>
      </c>
      <c r="K195" s="12" t="s">
        <v>764</v>
      </c>
      <c r="L195" s="12" t="s">
        <v>765</v>
      </c>
      <c r="N195" t="str">
        <f t="shared" si="45"/>
        <v>F:园区核心虚拟2交换机GE2/2/0/4</v>
      </c>
      <c r="O195" t="str">
        <f t="shared" si="31"/>
        <v>T:HJJG1-2PXJA9/10</v>
      </c>
      <c r="P195" t="str">
        <f t="shared" si="32"/>
        <v>F:HJJG1-2PXJA9/10</v>
      </c>
      <c r="Q195" t="str">
        <f t="shared" si="33"/>
        <v>T:</v>
      </c>
      <c r="R195" t="str">
        <f t="shared" si="34"/>
        <v>F:</v>
      </c>
      <c r="S195" t="str">
        <f t="shared" si="35"/>
        <v>T:</v>
      </c>
      <c r="T195" t="str">
        <f t="shared" si="36"/>
        <v>F:</v>
      </c>
      <c r="U195" t="str">
        <f t="shared" si="37"/>
        <v>T:</v>
      </c>
      <c r="V195" t="str">
        <f t="shared" si="38"/>
        <v>F:</v>
      </c>
      <c r="W195" t="str">
        <f t="shared" si="39"/>
        <v>T:HJJG1-1PXJ01E9/10</v>
      </c>
      <c r="X195" t="str">
        <f t="shared" si="40"/>
        <v>F:HJJG1-1PXJ01E9/10</v>
      </c>
      <c r="Y195" t="str">
        <f t="shared" si="41"/>
        <v>T:HJJG1-1PXJ09A11/12</v>
      </c>
      <c r="Z195" t="str">
        <f t="shared" si="42"/>
        <v>F:HJJG1-1PXJ09A11/12</v>
      </c>
      <c r="AA195" t="str">
        <f t="shared" si="43"/>
        <v>T:HJJG1-6PXJA11/12-1/0/8</v>
      </c>
      <c r="AB195" t="str">
        <f t="shared" si="44"/>
        <v>F:HJJG1-6PXJA11/12-1/0/8</v>
      </c>
    </row>
    <row r="196" spans="1:28">
      <c r="A196" s="12" t="s">
        <v>754</v>
      </c>
      <c r="B196" s="12"/>
      <c r="C196" s="13" t="s">
        <v>766</v>
      </c>
      <c r="D196" s="12"/>
      <c r="E196" s="12"/>
      <c r="F196" s="12"/>
      <c r="G196" s="13"/>
      <c r="H196" s="13"/>
      <c r="I196" s="13"/>
      <c r="J196" s="13"/>
      <c r="K196" s="12"/>
      <c r="L196" s="12"/>
      <c r="N196" t="str">
        <f t="shared" si="45"/>
        <v>F:园区核心虚拟2交换机GE2/2/0/5</v>
      </c>
      <c r="O196" t="str">
        <f t="shared" si="31"/>
        <v>T:</v>
      </c>
      <c r="P196" t="str">
        <f t="shared" si="32"/>
        <v>F:</v>
      </c>
      <c r="Q196" t="str">
        <f t="shared" si="33"/>
        <v>T:</v>
      </c>
      <c r="R196" t="str">
        <f t="shared" si="34"/>
        <v>F:</v>
      </c>
      <c r="S196" t="str">
        <f t="shared" si="35"/>
        <v>T:</v>
      </c>
      <c r="T196" t="str">
        <f t="shared" si="36"/>
        <v>F:</v>
      </c>
      <c r="U196" t="str">
        <f t="shared" si="37"/>
        <v>T:</v>
      </c>
      <c r="V196" t="str">
        <f t="shared" si="38"/>
        <v>F:</v>
      </c>
      <c r="W196" t="str">
        <f t="shared" si="39"/>
        <v>T:</v>
      </c>
      <c r="X196" t="str">
        <f t="shared" si="40"/>
        <v>F:</v>
      </c>
      <c r="Y196" t="str">
        <f t="shared" si="41"/>
        <v>T:</v>
      </c>
      <c r="Z196" t="str">
        <f t="shared" si="42"/>
        <v>F:</v>
      </c>
      <c r="AA196" t="str">
        <f t="shared" si="43"/>
        <v>T:-</v>
      </c>
      <c r="AB196" t="str">
        <f t="shared" si="44"/>
        <v>F:-</v>
      </c>
    </row>
    <row r="197" spans="1:28">
      <c r="A197" s="12" t="s">
        <v>754</v>
      </c>
      <c r="B197" s="12"/>
      <c r="C197" s="13" t="s">
        <v>767</v>
      </c>
      <c r="D197" s="23" t="s">
        <v>768</v>
      </c>
      <c r="E197" s="23" t="s">
        <v>769</v>
      </c>
      <c r="F197" s="23" t="s">
        <v>770</v>
      </c>
      <c r="G197" s="23" t="s">
        <v>771</v>
      </c>
      <c r="H197" s="13"/>
      <c r="I197" s="13"/>
      <c r="J197" s="13"/>
      <c r="K197" s="12" t="s">
        <v>772</v>
      </c>
      <c r="L197" s="12" t="s">
        <v>773</v>
      </c>
      <c r="N197" t="str">
        <f t="shared" si="45"/>
        <v>F:园区核心虚拟2交换机GE2/2/0/6</v>
      </c>
      <c r="O197" t="str">
        <f t="shared" si="31"/>
        <v>T:HJJG1-2PXJC5/6</v>
      </c>
      <c r="P197" t="str">
        <f t="shared" si="32"/>
        <v>F:HJJG1-2PXJC5/6</v>
      </c>
      <c r="Q197" t="str">
        <f t="shared" si="33"/>
        <v>T:HJJG1-1PXJ01F5/6</v>
      </c>
      <c r="R197" t="str">
        <f t="shared" si="34"/>
        <v>F:HJJG1-1PXJ01F5/6</v>
      </c>
      <c r="S197" t="str">
        <f t="shared" si="35"/>
        <v>T:HJJG1-1PXJ01I3/4</v>
      </c>
      <c r="T197" t="str">
        <f t="shared" si="36"/>
        <v>F:HJJG1-1PXJ01I3/4</v>
      </c>
      <c r="U197" t="str">
        <f t="shared" si="37"/>
        <v>T:HJJG1-4PXJA3/4</v>
      </c>
      <c r="V197" t="str">
        <f t="shared" si="38"/>
        <v>F:HJJG1-4PXJA3/4</v>
      </c>
      <c r="W197" t="str">
        <f t="shared" si="39"/>
        <v>T:</v>
      </c>
      <c r="X197" t="str">
        <f t="shared" si="40"/>
        <v>F:</v>
      </c>
      <c r="Y197" t="str">
        <f t="shared" si="41"/>
        <v>T:</v>
      </c>
      <c r="Z197" t="str">
        <f t="shared" si="42"/>
        <v>F:</v>
      </c>
      <c r="AA197" t="str">
        <f t="shared" si="43"/>
        <v>T:-9口</v>
      </c>
      <c r="AB197" t="str">
        <f t="shared" si="44"/>
        <v>F:-9口</v>
      </c>
    </row>
    <row r="198" spans="1:28">
      <c r="A198" s="12" t="s">
        <v>754</v>
      </c>
      <c r="B198" s="12"/>
      <c r="C198" s="13" t="s">
        <v>774</v>
      </c>
      <c r="D198" s="12" t="s">
        <v>775</v>
      </c>
      <c r="E198" s="13" t="s">
        <v>776</v>
      </c>
      <c r="F198" s="13" t="s">
        <v>777</v>
      </c>
      <c r="G198" s="13" t="s">
        <v>168</v>
      </c>
      <c r="H198" s="13" t="s">
        <v>167</v>
      </c>
      <c r="I198" s="12" t="s">
        <v>166</v>
      </c>
      <c r="J198" s="13"/>
      <c r="K198" s="12" t="s">
        <v>778</v>
      </c>
      <c r="L198" s="12" t="s">
        <v>774</v>
      </c>
      <c r="N198" t="str">
        <f t="shared" si="45"/>
        <v>F:园区核心虚拟2交换机GE2/0/6</v>
      </c>
      <c r="O198" t="str">
        <f t="shared" si="31"/>
        <v>T:HJJG1-2PXJB9/10</v>
      </c>
      <c r="P198" t="str">
        <f t="shared" si="32"/>
        <v>F:HJJG1-2PXJB9/10</v>
      </c>
      <c r="Q198" t="str">
        <f t="shared" si="33"/>
        <v>T:HJJG1-1PXJ01E21/22</v>
      </c>
      <c r="R198" t="str">
        <f t="shared" si="34"/>
        <v>F:HJJG1-1PXJ01E21/22</v>
      </c>
      <c r="S198" t="str">
        <f t="shared" si="35"/>
        <v>T:HJJG1-1PXJ08-B19/20</v>
      </c>
      <c r="T198" t="str">
        <f t="shared" si="36"/>
        <v>F:HJJG1-1PXJ08-B19/20</v>
      </c>
      <c r="U198" t="str">
        <f t="shared" si="37"/>
        <v>T:ZXJG1-1PXJ04B19/20</v>
      </c>
      <c r="V198" t="str">
        <f t="shared" si="38"/>
        <v>F:ZXJG1-1PXJ04B19/20</v>
      </c>
      <c r="W198" t="str">
        <f t="shared" si="39"/>
        <v>T:ZXJG1-1PXJ05B1/2</v>
      </c>
      <c r="X198" t="str">
        <f t="shared" si="40"/>
        <v>F:ZXJG1-1PXJ05B1/2</v>
      </c>
      <c r="Y198" t="str">
        <f t="shared" si="41"/>
        <v>T:ZXJG1-2PXJC1/2</v>
      </c>
      <c r="Z198" t="str">
        <f t="shared" si="42"/>
        <v>F:ZXJG1-2PXJC1/2</v>
      </c>
      <c r="AA198" t="str">
        <f t="shared" si="43"/>
        <v>T:-GE2/0/6</v>
      </c>
      <c r="AB198" t="str">
        <f t="shared" si="44"/>
        <v>F:-GE2/0/6</v>
      </c>
    </row>
    <row r="199" spans="1:28">
      <c r="A199" s="12" t="s">
        <v>779</v>
      </c>
      <c r="B199" s="12"/>
      <c r="C199" s="13" t="s">
        <v>780</v>
      </c>
      <c r="D199" s="21" t="s">
        <v>781</v>
      </c>
      <c r="E199" s="36" t="s">
        <v>782</v>
      </c>
      <c r="F199" s="13" t="s">
        <v>783</v>
      </c>
      <c r="G199" s="13" t="s">
        <v>171</v>
      </c>
      <c r="H199" s="13" t="s">
        <v>170</v>
      </c>
      <c r="I199" s="12" t="s">
        <v>159</v>
      </c>
      <c r="J199" s="13"/>
      <c r="K199" s="12" t="s">
        <v>778</v>
      </c>
      <c r="L199" s="12" t="s">
        <v>780</v>
      </c>
      <c r="N199" t="str">
        <f t="shared" si="45"/>
        <v>F:集团FW02交换机GE2/0/7</v>
      </c>
      <c r="O199" t="str">
        <f t="shared" si="31"/>
        <v>T:HJJG1-2PXJB11/12</v>
      </c>
      <c r="P199" t="str">
        <f t="shared" si="32"/>
        <v>F:HJJG1-2PXJB11/12</v>
      </c>
      <c r="Q199" t="str">
        <f t="shared" si="33"/>
        <v>T:HJJG1-1PXJ01E23/24</v>
      </c>
      <c r="R199" t="str">
        <f t="shared" si="34"/>
        <v>F:HJJG1-1PXJ01E23/24</v>
      </c>
      <c r="S199" t="str">
        <f t="shared" si="35"/>
        <v>T:HJJG1-1PXJ08-B21/22</v>
      </c>
      <c r="T199" t="str">
        <f t="shared" si="36"/>
        <v>F:HJJG1-1PXJ08-B21/22</v>
      </c>
      <c r="U199" t="str">
        <f t="shared" si="37"/>
        <v>T:ZXJG1-1PXJ04B21/22</v>
      </c>
      <c r="V199" t="str">
        <f t="shared" si="38"/>
        <v>F:ZXJG1-1PXJ04B21/22</v>
      </c>
      <c r="W199" t="str">
        <f t="shared" si="39"/>
        <v>T:ZXJG1-1PXJ05B3/4</v>
      </c>
      <c r="X199" t="str">
        <f t="shared" si="40"/>
        <v>F:ZXJG1-1PXJ05B3/4</v>
      </c>
      <c r="Y199" t="str">
        <f t="shared" si="41"/>
        <v>T:ZXJG1-2PXJC3/4</v>
      </c>
      <c r="Z199" t="str">
        <f t="shared" si="42"/>
        <v>F:ZXJG1-2PXJC3/4</v>
      </c>
      <c r="AA199" t="str">
        <f t="shared" si="43"/>
        <v>T:-GE2/0/7</v>
      </c>
      <c r="AB199" t="str">
        <f t="shared" si="44"/>
        <v>F:-GE2/0/7</v>
      </c>
    </row>
    <row r="200" spans="1:28">
      <c r="A200" s="12" t="s">
        <v>779</v>
      </c>
      <c r="B200" s="12"/>
      <c r="C200" s="13" t="s">
        <v>784</v>
      </c>
      <c r="D200" s="12"/>
      <c r="E200" s="13" t="s">
        <v>785</v>
      </c>
      <c r="F200" s="13" t="s">
        <v>786</v>
      </c>
      <c r="G200" s="13" t="s">
        <v>787</v>
      </c>
      <c r="H200" s="13"/>
      <c r="I200" s="12"/>
      <c r="J200" s="13"/>
      <c r="K200" s="12" t="s">
        <v>788</v>
      </c>
      <c r="L200" s="12" t="s">
        <v>35</v>
      </c>
      <c r="N200" t="str">
        <f t="shared" si="45"/>
        <v>F:集团FW02交换机GE1/0/0</v>
      </c>
      <c r="O200" t="str">
        <f t="shared" si="31"/>
        <v>T:</v>
      </c>
      <c r="P200" t="str">
        <f t="shared" si="32"/>
        <v>F:</v>
      </c>
      <c r="Q200" t="str">
        <f t="shared" si="33"/>
        <v>T:HJJG1-1PXJ01F13/14</v>
      </c>
      <c r="R200" t="str">
        <f t="shared" si="34"/>
        <v>F:HJJG1-1PXJ01F13/14</v>
      </c>
      <c r="S200" t="str">
        <f t="shared" si="35"/>
        <v>T:HJJG1-1PXJ ？ </v>
      </c>
      <c r="T200" t="str">
        <f t="shared" si="36"/>
        <v>F:HJJG1-1PXJ ？ </v>
      </c>
      <c r="U200" t="str">
        <f t="shared" si="37"/>
        <v>T:ZXJG1-1PXJ03A1/2</v>
      </c>
      <c r="V200" t="str">
        <f t="shared" si="38"/>
        <v>F:ZXJG1-1PXJ03A1/2</v>
      </c>
      <c r="W200" t="str">
        <f t="shared" si="39"/>
        <v>T:</v>
      </c>
      <c r="X200" t="str">
        <f t="shared" si="40"/>
        <v>F:</v>
      </c>
      <c r="Y200" t="str">
        <f t="shared" si="41"/>
        <v>T:</v>
      </c>
      <c r="Z200" t="str">
        <f t="shared" si="42"/>
        <v>F:</v>
      </c>
      <c r="AA200" t="str">
        <f t="shared" si="43"/>
        <v>T:-光口</v>
      </c>
      <c r="AB200" t="str">
        <f t="shared" si="44"/>
        <v>F:-光口</v>
      </c>
    </row>
    <row r="201" spans="1:28">
      <c r="A201" s="12" t="s">
        <v>779</v>
      </c>
      <c r="B201" s="12"/>
      <c r="C201" s="13" t="s">
        <v>774</v>
      </c>
      <c r="D201" s="12" t="s">
        <v>789</v>
      </c>
      <c r="E201" s="13" t="s">
        <v>790</v>
      </c>
      <c r="F201" s="13" t="s">
        <v>791</v>
      </c>
      <c r="G201" s="13" t="s">
        <v>157</v>
      </c>
      <c r="H201" s="13" t="s">
        <v>156</v>
      </c>
      <c r="I201" s="12" t="s">
        <v>155</v>
      </c>
      <c r="J201" s="13"/>
      <c r="K201" s="12" t="s">
        <v>792</v>
      </c>
      <c r="L201" s="12" t="s">
        <v>774</v>
      </c>
      <c r="N201" t="str">
        <f t="shared" si="45"/>
        <v>F:集团FW02交换机GE2/0/6</v>
      </c>
      <c r="O201" t="str">
        <f t="shared" si="31"/>
        <v>T:HJJG1-2PXJC1/2</v>
      </c>
      <c r="P201" t="str">
        <f t="shared" si="32"/>
        <v>F:HJJG1-2PXJC1/2</v>
      </c>
      <c r="Q201" t="str">
        <f t="shared" si="33"/>
        <v>T:HJJG1-1PXJ01F1/2</v>
      </c>
      <c r="R201" t="str">
        <f t="shared" si="34"/>
        <v>F:HJJG1-1PXJ01F1/2</v>
      </c>
      <c r="S201" t="str">
        <f t="shared" si="35"/>
        <v>T:HJJG1-1PXJ08-B23/24</v>
      </c>
      <c r="T201" t="str">
        <f t="shared" si="36"/>
        <v>F:HJJG1-1PXJ08-B23/24</v>
      </c>
      <c r="U201" t="str">
        <f t="shared" si="37"/>
        <v>T:ZXJG1-1PXJ04B23/24</v>
      </c>
      <c r="V201" t="str">
        <f t="shared" si="38"/>
        <v>F:ZXJG1-1PXJ04B23/24</v>
      </c>
      <c r="W201" t="str">
        <f t="shared" si="39"/>
        <v>T:ZXJG1-1PXJ05A21/22</v>
      </c>
      <c r="X201" t="str">
        <f t="shared" si="40"/>
        <v>F:ZXJG1-1PXJ05A21/22</v>
      </c>
      <c r="Y201" t="str">
        <f t="shared" si="41"/>
        <v>T:ZXJG1-2PXJB9/10</v>
      </c>
      <c r="Z201" t="str">
        <f t="shared" si="42"/>
        <v>F:ZXJG1-2PXJB9/10</v>
      </c>
      <c r="AA201" t="str">
        <f t="shared" si="43"/>
        <v>T:-GE2/0/6</v>
      </c>
      <c r="AB201" t="str">
        <f t="shared" si="44"/>
        <v>F:-GE2/0/6</v>
      </c>
    </row>
    <row r="202" spans="1:28">
      <c r="A202" s="12" t="s">
        <v>793</v>
      </c>
      <c r="B202" s="12"/>
      <c r="C202" s="13" t="s">
        <v>780</v>
      </c>
      <c r="D202" s="12" t="s">
        <v>794</v>
      </c>
      <c r="E202" s="13" t="s">
        <v>795</v>
      </c>
      <c r="F202" s="13" t="s">
        <v>796</v>
      </c>
      <c r="G202" s="13" t="s">
        <v>797</v>
      </c>
      <c r="H202" s="13" t="s">
        <v>798</v>
      </c>
      <c r="I202" s="12" t="s">
        <v>799</v>
      </c>
      <c r="J202" s="13"/>
      <c r="K202" s="12" t="s">
        <v>792</v>
      </c>
      <c r="L202" s="12" t="s">
        <v>780</v>
      </c>
      <c r="N202" t="str">
        <f t="shared" si="45"/>
        <v>F:互联FW02交换机GE2/0/7</v>
      </c>
      <c r="O202" t="str">
        <f t="shared" si="31"/>
        <v>T:HJJG1-2PXJC3/4</v>
      </c>
      <c r="P202" t="str">
        <f t="shared" si="32"/>
        <v>F:HJJG1-2PXJC3/4</v>
      </c>
      <c r="Q202" t="str">
        <f t="shared" si="33"/>
        <v>T:HJJG1-1PXJ01F3/4</v>
      </c>
      <c r="R202" t="str">
        <f t="shared" si="34"/>
        <v>F:HJJG1-1PXJ01F3/4</v>
      </c>
      <c r="S202" t="str">
        <f t="shared" si="35"/>
        <v>T:HJJG1-1PXJ08-C1/2</v>
      </c>
      <c r="T202" t="str">
        <f t="shared" si="36"/>
        <v>F:HJJG1-1PXJ08-C1/2</v>
      </c>
      <c r="U202" t="str">
        <f t="shared" si="37"/>
        <v>T:ZXJG1-1PXJ04C1/2</v>
      </c>
      <c r="V202" t="str">
        <f t="shared" si="38"/>
        <v>F:ZXJG1-1PXJ04C1/2</v>
      </c>
      <c r="W202" t="str">
        <f t="shared" si="39"/>
        <v>T:ZXJG1-1PXJ05A23/24</v>
      </c>
      <c r="X202" t="str">
        <f t="shared" si="40"/>
        <v>F:ZXJG1-1PXJ05A23/24</v>
      </c>
      <c r="Y202" t="str">
        <f t="shared" si="41"/>
        <v>T:ZXJG1-2PXJB11/12</v>
      </c>
      <c r="Z202" t="str">
        <f t="shared" si="42"/>
        <v>F:ZXJG1-2PXJB11/12</v>
      </c>
      <c r="AA202" t="str">
        <f t="shared" si="43"/>
        <v>T:-GE2/0/7</v>
      </c>
      <c r="AB202" t="str">
        <f t="shared" si="44"/>
        <v>F:-GE2/0/7</v>
      </c>
    </row>
    <row r="203" spans="1:28">
      <c r="A203" s="12" t="s">
        <v>793</v>
      </c>
      <c r="B203" s="12"/>
      <c r="C203" s="13" t="s">
        <v>784</v>
      </c>
      <c r="D203" s="12" t="s">
        <v>800</v>
      </c>
      <c r="E203" s="12"/>
      <c r="F203" s="12"/>
      <c r="G203" s="13"/>
      <c r="H203" s="13"/>
      <c r="I203" s="13"/>
      <c r="J203" s="13"/>
      <c r="K203" s="12"/>
      <c r="L203" s="12"/>
      <c r="N203" t="str">
        <f t="shared" si="45"/>
        <v>F:互联FW02交换机GE1/0/0</v>
      </c>
      <c r="O203" t="str">
        <f t="shared" si="31"/>
        <v>T:HJJG1-1PXJF15/16</v>
      </c>
      <c r="P203" t="str">
        <f t="shared" si="32"/>
        <v>F:HJJG1-1PXJF15/16</v>
      </c>
      <c r="Q203" t="str">
        <f t="shared" si="33"/>
        <v>T:</v>
      </c>
      <c r="R203" t="str">
        <f t="shared" si="34"/>
        <v>F:</v>
      </c>
      <c r="S203" t="str">
        <f t="shared" si="35"/>
        <v>T:</v>
      </c>
      <c r="T203" t="str">
        <f t="shared" si="36"/>
        <v>F:</v>
      </c>
      <c r="U203" t="str">
        <f t="shared" si="37"/>
        <v>T:</v>
      </c>
      <c r="V203" t="str">
        <f t="shared" si="38"/>
        <v>F:</v>
      </c>
      <c r="W203" t="str">
        <f t="shared" si="39"/>
        <v>T:</v>
      </c>
      <c r="X203" t="str">
        <f t="shared" si="40"/>
        <v>F:</v>
      </c>
      <c r="Y203" t="str">
        <f t="shared" si="41"/>
        <v>T:</v>
      </c>
      <c r="Z203" t="str">
        <f t="shared" si="42"/>
        <v>F:</v>
      </c>
      <c r="AA203" t="str">
        <f t="shared" si="43"/>
        <v>T:-</v>
      </c>
      <c r="AB203" t="str">
        <f t="shared" si="44"/>
        <v>F:-</v>
      </c>
    </row>
    <row r="204" spans="1:28">
      <c r="A204" s="12" t="s">
        <v>793</v>
      </c>
      <c r="B204" s="12"/>
      <c r="C204" s="13"/>
      <c r="D204" s="12"/>
      <c r="E204" s="12"/>
      <c r="F204" s="12"/>
      <c r="G204" s="13"/>
      <c r="H204" s="13"/>
      <c r="I204" s="13"/>
      <c r="J204" s="13"/>
      <c r="K204" s="12"/>
      <c r="L204" s="12"/>
      <c r="N204" t="str">
        <f t="shared" si="45"/>
        <v>F:互联FW02交换机</v>
      </c>
      <c r="O204" t="str">
        <f t="shared" si="31"/>
        <v>T:</v>
      </c>
      <c r="P204" t="str">
        <f t="shared" si="32"/>
        <v>F:</v>
      </c>
      <c r="Q204" t="str">
        <f t="shared" si="33"/>
        <v>T:</v>
      </c>
      <c r="R204" t="str">
        <f t="shared" si="34"/>
        <v>F:</v>
      </c>
      <c r="S204" t="str">
        <f t="shared" si="35"/>
        <v>T:</v>
      </c>
      <c r="T204" t="str">
        <f t="shared" si="36"/>
        <v>F:</v>
      </c>
      <c r="U204" t="str">
        <f t="shared" si="37"/>
        <v>T:</v>
      </c>
      <c r="V204" t="str">
        <f t="shared" si="38"/>
        <v>F:</v>
      </c>
      <c r="W204" t="str">
        <f t="shared" si="39"/>
        <v>T:</v>
      </c>
      <c r="X204" t="str">
        <f t="shared" si="40"/>
        <v>F:</v>
      </c>
      <c r="Y204" t="str">
        <f t="shared" si="41"/>
        <v>T:</v>
      </c>
      <c r="Z204" t="str">
        <f t="shared" si="42"/>
        <v>F:</v>
      </c>
      <c r="AA204" t="str">
        <f t="shared" si="43"/>
        <v>T:-</v>
      </c>
      <c r="AB204" t="str">
        <f t="shared" si="44"/>
        <v>F:-</v>
      </c>
    </row>
    <row r="205" spans="1:28">
      <c r="A205" s="12" t="s">
        <v>793</v>
      </c>
      <c r="B205" s="12" t="s">
        <v>801</v>
      </c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N205" t="str">
        <f t="shared" si="45"/>
        <v>F:互联FW02交换机</v>
      </c>
      <c r="O205" t="str">
        <f t="shared" si="31"/>
        <v>T:</v>
      </c>
      <c r="P205" t="str">
        <f t="shared" si="32"/>
        <v>F:</v>
      </c>
      <c r="Q205" t="str">
        <f t="shared" si="33"/>
        <v>T:</v>
      </c>
      <c r="R205" t="str">
        <f t="shared" si="34"/>
        <v>F:</v>
      </c>
      <c r="S205" t="str">
        <f t="shared" si="35"/>
        <v>T:</v>
      </c>
      <c r="T205" t="str">
        <f t="shared" si="36"/>
        <v>F:</v>
      </c>
      <c r="U205" t="str">
        <f t="shared" si="37"/>
        <v>T:</v>
      </c>
      <c r="V205" t="str">
        <f t="shared" si="38"/>
        <v>F:</v>
      </c>
      <c r="W205" t="str">
        <f t="shared" si="39"/>
        <v>T:</v>
      </c>
      <c r="X205" t="str">
        <f t="shared" si="40"/>
        <v>F:</v>
      </c>
      <c r="Y205" t="str">
        <f t="shared" si="41"/>
        <v>T:</v>
      </c>
      <c r="Z205" t="str">
        <f t="shared" si="42"/>
        <v>F:</v>
      </c>
      <c r="AA205" t="str">
        <f t="shared" si="43"/>
        <v>T:-</v>
      </c>
      <c r="AB205" t="str">
        <f t="shared" si="44"/>
        <v>F:-</v>
      </c>
    </row>
    <row r="206" ht="14.25" customHeight="1" spans="1:28">
      <c r="A206" s="12" t="s">
        <v>802</v>
      </c>
      <c r="B206" s="12"/>
      <c r="C206" s="13" t="s">
        <v>803</v>
      </c>
      <c r="D206" s="13"/>
      <c r="E206" s="12"/>
      <c r="F206" s="12"/>
      <c r="G206" s="12"/>
      <c r="H206" s="12"/>
      <c r="I206" s="12"/>
      <c r="J206" s="12" t="s">
        <v>804</v>
      </c>
      <c r="K206" s="12" t="s">
        <v>805</v>
      </c>
      <c r="L206" s="12"/>
      <c r="N206" t="str">
        <f t="shared" si="45"/>
        <v>F:办公核心虚拟2交换机GE2/1/0/0</v>
      </c>
      <c r="O206" t="str">
        <f t="shared" si="31"/>
        <v>T:</v>
      </c>
      <c r="P206" t="str">
        <f t="shared" si="32"/>
        <v>F:</v>
      </c>
      <c r="Q206" t="str">
        <f t="shared" si="33"/>
        <v>T:</v>
      </c>
      <c r="R206" t="str">
        <f t="shared" si="34"/>
        <v>F:</v>
      </c>
      <c r="S206" t="str">
        <f t="shared" si="35"/>
        <v>T:</v>
      </c>
      <c r="T206" t="str">
        <f t="shared" si="36"/>
        <v>F:</v>
      </c>
      <c r="U206" t="str">
        <f t="shared" si="37"/>
        <v>T:</v>
      </c>
      <c r="V206" t="str">
        <f t="shared" si="38"/>
        <v>F:</v>
      </c>
      <c r="W206" t="str">
        <f t="shared" si="39"/>
        <v>T:</v>
      </c>
      <c r="X206" t="str">
        <f t="shared" si="40"/>
        <v>F:</v>
      </c>
      <c r="Y206" t="str">
        <f t="shared" si="41"/>
        <v>T:</v>
      </c>
      <c r="Z206" t="str">
        <f t="shared" si="42"/>
        <v>F:</v>
      </c>
      <c r="AA206" t="str">
        <f t="shared" si="43"/>
        <v>T:2FSW-</v>
      </c>
      <c r="AB206" t="str">
        <f t="shared" si="44"/>
        <v>F:2FSW-</v>
      </c>
    </row>
    <row r="207" ht="14.25" customHeight="1" spans="1:28">
      <c r="A207" s="12" t="s">
        <v>802</v>
      </c>
      <c r="B207" s="12"/>
      <c r="C207" s="13" t="s">
        <v>806</v>
      </c>
      <c r="D207" s="13" t="s">
        <v>807</v>
      </c>
      <c r="E207" s="12" t="s">
        <v>808</v>
      </c>
      <c r="F207" s="12" t="s">
        <v>809</v>
      </c>
      <c r="G207" s="12" t="s">
        <v>810</v>
      </c>
      <c r="H207" s="12" t="s">
        <v>811</v>
      </c>
      <c r="I207" s="12" t="s">
        <v>812</v>
      </c>
      <c r="J207" s="12" t="s">
        <v>280</v>
      </c>
      <c r="K207" s="12" t="s">
        <v>273</v>
      </c>
      <c r="L207" s="12" t="s">
        <v>464</v>
      </c>
      <c r="N207" t="str">
        <f t="shared" si="45"/>
        <v>F:办公核心虚拟2交换机GE2/1/0/1</v>
      </c>
      <c r="O207" t="str">
        <f t="shared" si="31"/>
        <v>T:HJJG1-3PXJB5/6</v>
      </c>
      <c r="P207" t="str">
        <f t="shared" si="32"/>
        <v>F:HJJG1-3PXJB5/6</v>
      </c>
      <c r="Q207" t="str">
        <f t="shared" si="33"/>
        <v>T:HJJG1-1PXJ02F5/6</v>
      </c>
      <c r="R207" t="str">
        <f t="shared" si="34"/>
        <v>F:HJJG1-1PXJ02F5/6</v>
      </c>
      <c r="S207" t="str">
        <f t="shared" si="35"/>
        <v>T:HJJG1-1PXJ08C3/4</v>
      </c>
      <c r="T207" t="str">
        <f t="shared" si="36"/>
        <v>F:HJJG1-1PXJ08C3/4</v>
      </c>
      <c r="U207" t="str">
        <f t="shared" si="37"/>
        <v>T:ZXJG1-1PXJ04C3/4</v>
      </c>
      <c r="V207" t="str">
        <f t="shared" si="38"/>
        <v>F:ZXJG1-1PXJ04C3/4</v>
      </c>
      <c r="W207" t="str">
        <f t="shared" si="39"/>
        <v>T:ZXJG1-1PXJ01B15/16</v>
      </c>
      <c r="X207" t="str">
        <f t="shared" si="40"/>
        <v>F:ZXJG1-1PXJ01B15/16</v>
      </c>
      <c r="Y207" t="str">
        <f t="shared" si="41"/>
        <v>T:3FPXJ15/16</v>
      </c>
      <c r="Z207" t="str">
        <f t="shared" si="42"/>
        <v>F:3FPXJ15/16</v>
      </c>
      <c r="AA207" t="str">
        <f t="shared" si="43"/>
        <v>T:3FSW01-XGE0/0/2</v>
      </c>
      <c r="AB207" t="str">
        <f t="shared" si="44"/>
        <v>F:3FSW01-XGE0/0/2</v>
      </c>
    </row>
    <row r="208" ht="14.25" customHeight="1" spans="1:28">
      <c r="A208" s="12" t="s">
        <v>802</v>
      </c>
      <c r="B208" s="12"/>
      <c r="C208" s="13" t="s">
        <v>813</v>
      </c>
      <c r="D208" s="13" t="s">
        <v>814</v>
      </c>
      <c r="E208" s="12" t="s">
        <v>815</v>
      </c>
      <c r="F208" s="12" t="s">
        <v>816</v>
      </c>
      <c r="G208" s="12" t="s">
        <v>817</v>
      </c>
      <c r="H208" s="12" t="s">
        <v>818</v>
      </c>
      <c r="I208" s="12" t="s">
        <v>819</v>
      </c>
      <c r="J208" s="12" t="s">
        <v>286</v>
      </c>
      <c r="K208" s="12" t="s">
        <v>287</v>
      </c>
      <c r="L208" s="12" t="s">
        <v>464</v>
      </c>
      <c r="N208" t="str">
        <f t="shared" si="45"/>
        <v>F:办公核心虚拟2交换机GE2/1/0/2</v>
      </c>
      <c r="O208" t="str">
        <f t="shared" si="31"/>
        <v>T:HJJG1-3PXJB7/8</v>
      </c>
      <c r="P208" t="str">
        <f t="shared" si="32"/>
        <v>F:HJJG1-3PXJB7/8</v>
      </c>
      <c r="Q208" t="str">
        <f t="shared" si="33"/>
        <v>T:HJJG1-1PXJ02F7/8</v>
      </c>
      <c r="R208" t="str">
        <f t="shared" si="34"/>
        <v>F:HJJG1-1PXJ02F7/8</v>
      </c>
      <c r="S208" t="str">
        <f t="shared" si="35"/>
        <v>T:HJJG1-1PXJ08C5/6</v>
      </c>
      <c r="T208" t="str">
        <f t="shared" si="36"/>
        <v>F:HJJG1-1PXJ08C5/6</v>
      </c>
      <c r="U208" t="str">
        <f t="shared" si="37"/>
        <v>T:ZXJG1-1PXJ04C5/6</v>
      </c>
      <c r="V208" t="str">
        <f t="shared" si="38"/>
        <v>F:ZXJG1-1PXJ04C5/6</v>
      </c>
      <c r="W208" t="str">
        <f t="shared" si="39"/>
        <v>T:ZXJG1-1PXJ01B19/20</v>
      </c>
      <c r="X208" t="str">
        <f t="shared" si="40"/>
        <v>F:ZXJG1-1PXJ01B19/20</v>
      </c>
      <c r="Y208" t="str">
        <f t="shared" si="41"/>
        <v>T:3FPXJ19/20</v>
      </c>
      <c r="Z208" t="str">
        <f t="shared" si="42"/>
        <v>F:3FPXJ19/20</v>
      </c>
      <c r="AA208" t="str">
        <f t="shared" si="43"/>
        <v>T:3FSW02-XGE0/0/2</v>
      </c>
      <c r="AB208" t="str">
        <f t="shared" si="44"/>
        <v>F:3FSW02-XGE0/0/2</v>
      </c>
    </row>
    <row r="209" ht="14.25" customHeight="1" spans="1:28">
      <c r="A209" s="12" t="s">
        <v>802</v>
      </c>
      <c r="B209" s="12"/>
      <c r="C209" s="13" t="s">
        <v>820</v>
      </c>
      <c r="D209" s="13" t="s">
        <v>821</v>
      </c>
      <c r="E209" s="12" t="s">
        <v>822</v>
      </c>
      <c r="F209" s="12" t="s">
        <v>823</v>
      </c>
      <c r="G209" s="12" t="s">
        <v>824</v>
      </c>
      <c r="H209" s="12" t="s">
        <v>825</v>
      </c>
      <c r="I209" s="12" t="s">
        <v>826</v>
      </c>
      <c r="J209" s="12" t="s">
        <v>293</v>
      </c>
      <c r="K209" s="12" t="s">
        <v>273</v>
      </c>
      <c r="L209" s="12" t="s">
        <v>464</v>
      </c>
      <c r="N209" t="str">
        <f t="shared" si="45"/>
        <v>F:办公核心虚拟2交换机GE2/1/0/3</v>
      </c>
      <c r="O209" t="str">
        <f t="shared" si="31"/>
        <v>T:HJJG1-3PXJB9/10</v>
      </c>
      <c r="P209" t="str">
        <f t="shared" si="32"/>
        <v>F:HJJG1-3PXJB9/10</v>
      </c>
      <c r="Q209" t="str">
        <f t="shared" si="33"/>
        <v>T:HJJG1-1PXJ02F9/10</v>
      </c>
      <c r="R209" t="str">
        <f t="shared" si="34"/>
        <v>F:HJJG1-1PXJ02F9/10</v>
      </c>
      <c r="S209" t="str">
        <f t="shared" si="35"/>
        <v>T:HJJG1-1PXJ08C7/8</v>
      </c>
      <c r="T209" t="str">
        <f t="shared" si="36"/>
        <v>F:HJJG1-1PXJ08C7/8</v>
      </c>
      <c r="U209" t="str">
        <f t="shared" si="37"/>
        <v>T:ZXJG1-1PXJ04C7/8</v>
      </c>
      <c r="V209" t="str">
        <f t="shared" si="38"/>
        <v>F:ZXJG1-1PXJ04C7/8</v>
      </c>
      <c r="W209" t="str">
        <f t="shared" si="39"/>
        <v>T:ZXJG1-1PXJ01D15/16</v>
      </c>
      <c r="X209" t="str">
        <f t="shared" si="40"/>
        <v>F:ZXJG1-1PXJ01D15/16</v>
      </c>
      <c r="Y209" t="str">
        <f t="shared" si="41"/>
        <v>T:5FPXJ15/16</v>
      </c>
      <c r="Z209" t="str">
        <f t="shared" si="42"/>
        <v>F:5FPXJ15/16</v>
      </c>
      <c r="AA209" t="str">
        <f t="shared" si="43"/>
        <v>T:5FSW01-XGE0/0/2</v>
      </c>
      <c r="AB209" t="str">
        <f t="shared" si="44"/>
        <v>F:5FSW01-XGE0/0/2</v>
      </c>
    </row>
    <row r="210" ht="14.25" customHeight="1" spans="1:28">
      <c r="A210" s="12" t="s">
        <v>802</v>
      </c>
      <c r="B210" s="12"/>
      <c r="C210" s="13" t="s">
        <v>827</v>
      </c>
      <c r="D210" s="13" t="s">
        <v>828</v>
      </c>
      <c r="E210" s="12" t="s">
        <v>829</v>
      </c>
      <c r="F210" s="12" t="s">
        <v>830</v>
      </c>
      <c r="G210" s="12" t="s">
        <v>831</v>
      </c>
      <c r="H210" s="12" t="s">
        <v>832</v>
      </c>
      <c r="I210" s="12" t="s">
        <v>833</v>
      </c>
      <c r="J210" s="12" t="s">
        <v>299</v>
      </c>
      <c r="K210" s="12" t="s">
        <v>287</v>
      </c>
      <c r="L210" s="12" t="s">
        <v>464</v>
      </c>
      <c r="N210" t="str">
        <f t="shared" si="45"/>
        <v>F:办公核心虚拟2交换机GE2/1/0/4</v>
      </c>
      <c r="O210" t="str">
        <f t="shared" si="31"/>
        <v>T:HJJG1-3PXJB11/12</v>
      </c>
      <c r="P210" t="str">
        <f t="shared" si="32"/>
        <v>F:HJJG1-3PXJB11/12</v>
      </c>
      <c r="Q210" t="str">
        <f t="shared" si="33"/>
        <v>T:HJJG1-1PXJ02F11/12</v>
      </c>
      <c r="R210" t="str">
        <f t="shared" si="34"/>
        <v>F:HJJG1-1PXJ02F11/12</v>
      </c>
      <c r="S210" t="str">
        <f t="shared" si="35"/>
        <v>T:HJJG1-1PXJ08C9/10</v>
      </c>
      <c r="T210" t="str">
        <f t="shared" si="36"/>
        <v>F:HJJG1-1PXJ08C9/10</v>
      </c>
      <c r="U210" t="str">
        <f t="shared" si="37"/>
        <v>T:ZXJG1-1PXJ04C9/10</v>
      </c>
      <c r="V210" t="str">
        <f t="shared" si="38"/>
        <v>F:ZXJG1-1PXJ04C9/10</v>
      </c>
      <c r="W210" t="str">
        <f t="shared" si="39"/>
        <v>T:ZXJG1-1PXJ01D19/20</v>
      </c>
      <c r="X210" t="str">
        <f t="shared" si="40"/>
        <v>F:ZXJG1-1PXJ01D19/20</v>
      </c>
      <c r="Y210" t="str">
        <f t="shared" si="41"/>
        <v>T:5FPXJ19/20</v>
      </c>
      <c r="Z210" t="str">
        <f t="shared" si="42"/>
        <v>F:5FPXJ19/20</v>
      </c>
      <c r="AA210" t="str">
        <f t="shared" si="43"/>
        <v>T:5FSW02-XGE0/0/2</v>
      </c>
      <c r="AB210" t="str">
        <f t="shared" si="44"/>
        <v>F:5FSW02-XGE0/0/2</v>
      </c>
    </row>
    <row r="211" ht="14.25" customHeight="1" spans="1:28">
      <c r="A211" s="12" t="s">
        <v>802</v>
      </c>
      <c r="B211" s="12"/>
      <c r="C211" s="13" t="s">
        <v>834</v>
      </c>
      <c r="D211" s="13" t="s">
        <v>835</v>
      </c>
      <c r="E211" s="12" t="s">
        <v>836</v>
      </c>
      <c r="F211" s="12" t="s">
        <v>837</v>
      </c>
      <c r="G211" s="12" t="s">
        <v>838</v>
      </c>
      <c r="H211" s="12" t="s">
        <v>839</v>
      </c>
      <c r="I211" s="13" t="s">
        <v>840</v>
      </c>
      <c r="J211" s="12" t="s">
        <v>305</v>
      </c>
      <c r="K211" s="12" t="s">
        <v>273</v>
      </c>
      <c r="L211" s="12" t="s">
        <v>464</v>
      </c>
      <c r="N211" t="str">
        <f t="shared" si="45"/>
        <v>F:办公核心虚拟2交换机GE2/1/0/5</v>
      </c>
      <c r="O211" t="str">
        <f t="shared" si="31"/>
        <v>T:HJJG1-3PXJB13/14</v>
      </c>
      <c r="P211" t="str">
        <f t="shared" si="32"/>
        <v>F:HJJG1-3PXJB13/14</v>
      </c>
      <c r="Q211" t="str">
        <f t="shared" si="33"/>
        <v>T:HJJG1-1PXJ02F13/14</v>
      </c>
      <c r="R211" t="str">
        <f t="shared" si="34"/>
        <v>F:HJJG1-1PXJ02F13/14</v>
      </c>
      <c r="S211" t="str">
        <f t="shared" si="35"/>
        <v>T:HJJG1-1PXJ08C11/12</v>
      </c>
      <c r="T211" t="str">
        <f t="shared" si="36"/>
        <v>F:HJJG1-1PXJ08C11/12</v>
      </c>
      <c r="U211" t="str">
        <f t="shared" si="37"/>
        <v>T:ZXJG1-1PXJ04C11/12</v>
      </c>
      <c r="V211" t="str">
        <f t="shared" si="38"/>
        <v>F:ZXJG1-1PXJ04C11/12</v>
      </c>
      <c r="W211" t="str">
        <f t="shared" si="39"/>
        <v>T:ZXJG1-1PXJ01C15/16</v>
      </c>
      <c r="X211" t="str">
        <f t="shared" si="40"/>
        <v>F:ZXJG1-1PXJ01C15/16</v>
      </c>
      <c r="Y211" t="str">
        <f t="shared" si="41"/>
        <v>T:6FPXJ3/4</v>
      </c>
      <c r="Z211" t="str">
        <f t="shared" si="42"/>
        <v>F:6FPXJ3/4</v>
      </c>
      <c r="AA211" t="str">
        <f t="shared" si="43"/>
        <v>T:6FSW01-XGE0/0/2</v>
      </c>
      <c r="AB211" t="str">
        <f t="shared" si="44"/>
        <v>F:6FSW01-XGE0/0/2</v>
      </c>
    </row>
    <row r="212" ht="14.25" customHeight="1" spans="1:28">
      <c r="A212" s="12" t="s">
        <v>802</v>
      </c>
      <c r="B212" s="12"/>
      <c r="C212" s="13" t="s">
        <v>841</v>
      </c>
      <c r="D212" s="13" t="s">
        <v>842</v>
      </c>
      <c r="E212" s="12" t="s">
        <v>843</v>
      </c>
      <c r="F212" s="12" t="s">
        <v>844</v>
      </c>
      <c r="G212" s="12" t="s">
        <v>845</v>
      </c>
      <c r="H212" s="12" t="s">
        <v>309</v>
      </c>
      <c r="I212" s="13" t="s">
        <v>846</v>
      </c>
      <c r="J212" s="12" t="s">
        <v>311</v>
      </c>
      <c r="K212" s="12" t="s">
        <v>287</v>
      </c>
      <c r="L212" s="12" t="s">
        <v>464</v>
      </c>
      <c r="N212" t="str">
        <f t="shared" si="45"/>
        <v>F:办公核心虚拟2交换机GE2/1/0/6</v>
      </c>
      <c r="O212" t="str">
        <f t="shared" si="31"/>
        <v>T:HJJG1-3PXJB15/16</v>
      </c>
      <c r="P212" t="str">
        <f t="shared" si="32"/>
        <v>F:HJJG1-3PXJB15/16</v>
      </c>
      <c r="Q212" t="str">
        <f t="shared" si="33"/>
        <v>T:HJJG1-1PXJ02F15/16</v>
      </c>
      <c r="R212" t="str">
        <f t="shared" si="34"/>
        <v>F:HJJG1-1PXJ02F15/16</v>
      </c>
      <c r="S212" t="str">
        <f t="shared" si="35"/>
        <v>T:HJJG1-1PXJ08E1/2</v>
      </c>
      <c r="T212" t="str">
        <f t="shared" si="36"/>
        <v>F:HJJG1-1PXJ08E1/2</v>
      </c>
      <c r="U212" t="str">
        <f t="shared" si="37"/>
        <v>T:ZXJG1-1PXJ04E1/2</v>
      </c>
      <c r="V212" t="str">
        <f t="shared" si="38"/>
        <v>F:ZXJG1-1PXJ04E1/2</v>
      </c>
      <c r="W212" t="str">
        <f t="shared" si="39"/>
        <v>T:ZXJG1-1PXJ01C17/18</v>
      </c>
      <c r="X212" t="str">
        <f t="shared" si="40"/>
        <v>F:ZXJG1-1PXJ01C17/18</v>
      </c>
      <c r="Y212" t="str">
        <f t="shared" si="41"/>
        <v>T:6FPXJ7/8</v>
      </c>
      <c r="Z212" t="str">
        <f t="shared" si="42"/>
        <v>F:6FPXJ7/8</v>
      </c>
      <c r="AA212" t="str">
        <f t="shared" si="43"/>
        <v>T:6FSW02-XGE0/0/2</v>
      </c>
      <c r="AB212" t="str">
        <f t="shared" si="44"/>
        <v>F:6FSW02-XGE0/0/2</v>
      </c>
    </row>
    <row r="213" ht="14.25" customHeight="1" spans="1:28">
      <c r="A213" s="12" t="s">
        <v>802</v>
      </c>
      <c r="B213" s="12"/>
      <c r="C213" s="13" t="s">
        <v>847</v>
      </c>
      <c r="D213" s="13" t="s">
        <v>848</v>
      </c>
      <c r="E213" s="12" t="s">
        <v>849</v>
      </c>
      <c r="F213" s="12" t="s">
        <v>850</v>
      </c>
      <c r="G213" s="12" t="s">
        <v>851</v>
      </c>
      <c r="H213" s="12" t="s">
        <v>852</v>
      </c>
      <c r="I213" s="12" t="s">
        <v>853</v>
      </c>
      <c r="J213" s="12" t="s">
        <v>854</v>
      </c>
      <c r="K213" s="12" t="s">
        <v>273</v>
      </c>
      <c r="L213" s="12" t="s">
        <v>464</v>
      </c>
      <c r="N213" t="str">
        <f t="shared" si="45"/>
        <v>F:办公核心虚拟2交换机GE2/1/0/7</v>
      </c>
      <c r="O213" t="str">
        <f t="shared" si="31"/>
        <v>T:HJJG1-3PXJB17/18</v>
      </c>
      <c r="P213" t="str">
        <f t="shared" si="32"/>
        <v>F:HJJG1-3PXJB17/18</v>
      </c>
      <c r="Q213" t="str">
        <f t="shared" si="33"/>
        <v>T:HJJG1-1PXJ02E17/18</v>
      </c>
      <c r="R213" t="str">
        <f t="shared" si="34"/>
        <v>F:HJJG1-1PXJ02E17/18</v>
      </c>
      <c r="S213" t="str">
        <f t="shared" si="35"/>
        <v>T:HJJG1-1PXJ08D23/24</v>
      </c>
      <c r="T213" t="str">
        <f t="shared" si="36"/>
        <v>F:HJJG1-1PXJ08D23/24</v>
      </c>
      <c r="U213" t="str">
        <f t="shared" si="37"/>
        <v>T:ZXJG1-1PXJ04D23/24</v>
      </c>
      <c r="V213" t="str">
        <f t="shared" si="38"/>
        <v>F:ZXJG1-1PXJ04D23/24</v>
      </c>
      <c r="W213" t="str">
        <f t="shared" si="39"/>
        <v>T:ZXJG1-1PXJ01E15/16</v>
      </c>
      <c r="X213" t="str">
        <f t="shared" si="40"/>
        <v>F:ZXJG1-1PXJ01E15/16</v>
      </c>
      <c r="Y213" t="str">
        <f t="shared" si="41"/>
        <v>T:7FPXJ15/16</v>
      </c>
      <c r="Z213" t="str">
        <f t="shared" si="42"/>
        <v>F:7FPXJ15/16</v>
      </c>
      <c r="AA213" t="str">
        <f t="shared" si="43"/>
        <v>T:7FSW01-XGE0/0/2</v>
      </c>
      <c r="AB213" t="str">
        <f t="shared" si="44"/>
        <v>F:7FSW01-XGE0/0/2</v>
      </c>
    </row>
    <row r="214" ht="14.25" customHeight="1" spans="1:28">
      <c r="A214" s="12" t="s">
        <v>802</v>
      </c>
      <c r="B214" s="12"/>
      <c r="C214" s="13" t="s">
        <v>855</v>
      </c>
      <c r="D214" s="13" t="s">
        <v>856</v>
      </c>
      <c r="E214" s="12" t="s">
        <v>857</v>
      </c>
      <c r="F214" s="12" t="s">
        <v>858</v>
      </c>
      <c r="G214" s="12" t="s">
        <v>859</v>
      </c>
      <c r="H214" s="12" t="s">
        <v>860</v>
      </c>
      <c r="I214" s="12" t="s">
        <v>861</v>
      </c>
      <c r="J214" s="12" t="s">
        <v>323</v>
      </c>
      <c r="K214" s="12" t="s">
        <v>287</v>
      </c>
      <c r="L214" s="12" t="s">
        <v>464</v>
      </c>
      <c r="N214" t="str">
        <f t="shared" si="45"/>
        <v>F:办公核心虚拟2交换机GE2/1/0/8</v>
      </c>
      <c r="O214" t="str">
        <f t="shared" si="31"/>
        <v>T:HJJG1-3PXJB19/20</v>
      </c>
      <c r="P214" t="str">
        <f t="shared" si="32"/>
        <v>F:HJJG1-3PXJB19/20</v>
      </c>
      <c r="Q214" t="str">
        <f t="shared" si="33"/>
        <v>T:HJJG1-1PXJ02F19/20</v>
      </c>
      <c r="R214" t="str">
        <f t="shared" si="34"/>
        <v>F:HJJG1-1PXJ02F19/20</v>
      </c>
      <c r="S214" t="str">
        <f t="shared" si="35"/>
        <v>T:HJJG1-1PXJ08C17/18</v>
      </c>
      <c r="T214" t="str">
        <f t="shared" si="36"/>
        <v>F:HJJG1-1PXJ08C17/18</v>
      </c>
      <c r="U214" t="str">
        <f t="shared" si="37"/>
        <v>T:ZXJG1-1PXJ04C17/18</v>
      </c>
      <c r="V214" t="str">
        <f t="shared" si="38"/>
        <v>F:ZXJG1-1PXJ04C17/18</v>
      </c>
      <c r="W214" t="str">
        <f t="shared" si="39"/>
        <v>T:ZXJG1-1PXJ01E19/20</v>
      </c>
      <c r="X214" t="str">
        <f t="shared" si="40"/>
        <v>F:ZXJG1-1PXJ01E19/20</v>
      </c>
      <c r="Y214" t="str">
        <f t="shared" si="41"/>
        <v>T:7FPXJ19/20</v>
      </c>
      <c r="Z214" t="str">
        <f t="shared" si="42"/>
        <v>F:7FPXJ19/20</v>
      </c>
      <c r="AA214" t="str">
        <f t="shared" si="43"/>
        <v>T:7FSW02-XGE0/0/2</v>
      </c>
      <c r="AB214" t="str">
        <f t="shared" si="44"/>
        <v>F:7FSW02-XGE0/0/2</v>
      </c>
    </row>
    <row r="215" ht="14.25" customHeight="1" spans="1:28">
      <c r="A215" s="12" t="s">
        <v>802</v>
      </c>
      <c r="B215" s="12"/>
      <c r="C215" s="13" t="s">
        <v>862</v>
      </c>
      <c r="D215" s="13" t="s">
        <v>863</v>
      </c>
      <c r="E215" s="12" t="s">
        <v>864</v>
      </c>
      <c r="F215" s="12" t="s">
        <v>865</v>
      </c>
      <c r="G215" s="12" t="s">
        <v>866</v>
      </c>
      <c r="H215" s="12" t="s">
        <v>867</v>
      </c>
      <c r="I215" s="13" t="s">
        <v>868</v>
      </c>
      <c r="J215" s="12" t="s">
        <v>329</v>
      </c>
      <c r="K215" s="12" t="s">
        <v>273</v>
      </c>
      <c r="L215" s="12" t="s">
        <v>464</v>
      </c>
      <c r="N215" t="str">
        <f t="shared" si="45"/>
        <v>F:办公核心虚拟2交换机GE2/1/0/9</v>
      </c>
      <c r="O215" t="str">
        <f t="shared" si="31"/>
        <v>T:HJJG1-3PXJB21/22</v>
      </c>
      <c r="P215" t="str">
        <f t="shared" si="32"/>
        <v>F:HJJG1-3PXJB21/22</v>
      </c>
      <c r="Q215" t="str">
        <f t="shared" si="33"/>
        <v>T:HJJG1-1PXJ02F21/22</v>
      </c>
      <c r="R215" t="str">
        <f t="shared" si="34"/>
        <v>F:HJJG1-1PXJ02F21/22</v>
      </c>
      <c r="S215" t="str">
        <f t="shared" si="35"/>
        <v>T:HJJG1-1PXJ08C19/20</v>
      </c>
      <c r="T215" t="str">
        <f t="shared" si="36"/>
        <v>F:HJJG1-1PXJ08C19/20</v>
      </c>
      <c r="U215" t="str">
        <f t="shared" si="37"/>
        <v>T:ZXJG1-1PXJ04C19/20</v>
      </c>
      <c r="V215" t="str">
        <f t="shared" si="38"/>
        <v>F:ZXJG1-1PXJ04C19/20</v>
      </c>
      <c r="W215" t="str">
        <f t="shared" si="39"/>
        <v>T:ZXJG1-1PXJ01F3/4</v>
      </c>
      <c r="X215" t="str">
        <f t="shared" si="40"/>
        <v>F:ZXJG1-1PXJ01F3/4</v>
      </c>
      <c r="Y215" t="str">
        <f t="shared" si="41"/>
        <v>T:8FPXJ3/4</v>
      </c>
      <c r="Z215" t="str">
        <f t="shared" si="42"/>
        <v>F:8FPXJ3/4</v>
      </c>
      <c r="AA215" t="str">
        <f t="shared" si="43"/>
        <v>T:8FSW01-XGE0/0/2</v>
      </c>
      <c r="AB215" t="str">
        <f t="shared" si="44"/>
        <v>F:8FSW01-XGE0/0/2</v>
      </c>
    </row>
    <row r="216" ht="14.25" customHeight="1" spans="1:28">
      <c r="A216" s="12" t="s">
        <v>802</v>
      </c>
      <c r="B216" s="12"/>
      <c r="C216" s="13" t="s">
        <v>869</v>
      </c>
      <c r="D216" s="13" t="s">
        <v>870</v>
      </c>
      <c r="E216" s="12" t="s">
        <v>871</v>
      </c>
      <c r="F216" s="12" t="s">
        <v>162</v>
      </c>
      <c r="G216" s="12" t="s">
        <v>161</v>
      </c>
      <c r="H216" s="12" t="s">
        <v>872</v>
      </c>
      <c r="I216" s="13" t="s">
        <v>873</v>
      </c>
      <c r="J216" s="12" t="s">
        <v>335</v>
      </c>
      <c r="K216" s="12" t="s">
        <v>287</v>
      </c>
      <c r="L216" s="12" t="s">
        <v>464</v>
      </c>
      <c r="N216" t="str">
        <f t="shared" si="45"/>
        <v>F:办公核心虚拟2交换机GE2/1/0/10</v>
      </c>
      <c r="O216" t="str">
        <f t="shared" si="31"/>
        <v>T:HJJG1-3PXJB23/24</v>
      </c>
      <c r="P216" t="str">
        <f t="shared" si="32"/>
        <v>F:HJJG1-3PXJB23/24</v>
      </c>
      <c r="Q216" t="str">
        <f t="shared" si="33"/>
        <v>T:HJJG1-1PXJ02F23/24</v>
      </c>
      <c r="R216" t="str">
        <f t="shared" si="34"/>
        <v>F:HJJG1-1PXJ02F23/24</v>
      </c>
      <c r="S216" t="str">
        <f t="shared" si="35"/>
        <v>T:HJJG1-1PXJ08C21/22</v>
      </c>
      <c r="T216" t="str">
        <f t="shared" si="36"/>
        <v>F:HJJG1-1PXJ08C21/22</v>
      </c>
      <c r="U216" t="str">
        <f t="shared" si="37"/>
        <v>T:ZXJG1-1PXJ04C21/22</v>
      </c>
      <c r="V216" t="str">
        <f t="shared" si="38"/>
        <v>F:ZXJG1-1PXJ04C21/22</v>
      </c>
      <c r="W216" t="str">
        <f t="shared" si="39"/>
        <v>T:ZXJG1-1PXJ01F7/8</v>
      </c>
      <c r="X216" t="str">
        <f t="shared" si="40"/>
        <v>F:ZXJG1-1PXJ01F7/8</v>
      </c>
      <c r="Y216" t="str">
        <f t="shared" si="41"/>
        <v>T:8FPXJ7/8</v>
      </c>
      <c r="Z216" t="str">
        <f t="shared" si="42"/>
        <v>F:8FPXJ7/8</v>
      </c>
      <c r="AA216" t="str">
        <f t="shared" si="43"/>
        <v>T:8FSW02-XGE0/0/2</v>
      </c>
      <c r="AB216" t="str">
        <f t="shared" si="44"/>
        <v>F:8FSW02-XGE0/0/2</v>
      </c>
    </row>
    <row r="217" ht="14.25" customHeight="1" spans="1:28">
      <c r="A217" s="12" t="s">
        <v>802</v>
      </c>
      <c r="B217" s="12"/>
      <c r="C217" s="13" t="s">
        <v>874</v>
      </c>
      <c r="D217" s="13" t="s">
        <v>875</v>
      </c>
      <c r="E217" s="12" t="s">
        <v>876</v>
      </c>
      <c r="F217" s="12" t="s">
        <v>877</v>
      </c>
      <c r="G217" s="12" t="s">
        <v>878</v>
      </c>
      <c r="H217" s="12" t="s">
        <v>879</v>
      </c>
      <c r="I217" s="12" t="s">
        <v>880</v>
      </c>
      <c r="J217" s="12" t="s">
        <v>341</v>
      </c>
      <c r="K217" s="12" t="s">
        <v>273</v>
      </c>
      <c r="L217" s="12" t="s">
        <v>464</v>
      </c>
      <c r="N217" t="str">
        <f t="shared" si="45"/>
        <v>F:办公核心虚拟2交换机GE2/1/0/11</v>
      </c>
      <c r="O217" t="str">
        <f t="shared" si="31"/>
        <v>T:HJJG1-3PXJC1/2</v>
      </c>
      <c r="P217" t="str">
        <f t="shared" si="32"/>
        <v>F:HJJG1-3PXJC1/2</v>
      </c>
      <c r="Q217" t="str">
        <f t="shared" si="33"/>
        <v>T:HJJG1-1PXJ02G1/2</v>
      </c>
      <c r="R217" t="str">
        <f t="shared" si="34"/>
        <v>F:HJJG1-1PXJ02G1/2</v>
      </c>
      <c r="S217" t="str">
        <f t="shared" si="35"/>
        <v>T:HJJG1-1PXJ08C23/24</v>
      </c>
      <c r="T217" t="str">
        <f t="shared" si="36"/>
        <v>F:HJJG1-1PXJ08C23/24</v>
      </c>
      <c r="U217" t="str">
        <f t="shared" si="37"/>
        <v>T:ZXJG1-1PXJ04C23/24</v>
      </c>
      <c r="V217" t="str">
        <f t="shared" si="38"/>
        <v>F:ZXJG1-1PXJ04C23/24</v>
      </c>
      <c r="W217" t="str">
        <f t="shared" si="39"/>
        <v>T:ZXJG1-1PXJ01G15/16</v>
      </c>
      <c r="X217" t="str">
        <f t="shared" si="40"/>
        <v>F:ZXJG1-1PXJ01G15/16</v>
      </c>
      <c r="Y217" t="str">
        <f t="shared" si="41"/>
        <v>T:9FPXJ15/16</v>
      </c>
      <c r="Z217" t="str">
        <f t="shared" si="42"/>
        <v>F:9FPXJ15/16</v>
      </c>
      <c r="AA217" t="str">
        <f t="shared" si="43"/>
        <v>T:9FSW01-XGE0/0/2</v>
      </c>
      <c r="AB217" t="str">
        <f t="shared" si="44"/>
        <v>F:9FSW01-XGE0/0/2</v>
      </c>
    </row>
    <row r="218" ht="14.25" customHeight="1" spans="1:28">
      <c r="A218" s="12" t="s">
        <v>802</v>
      </c>
      <c r="B218" s="12"/>
      <c r="C218" s="13" t="s">
        <v>881</v>
      </c>
      <c r="D218" s="13" t="s">
        <v>882</v>
      </c>
      <c r="E218" s="12" t="s">
        <v>883</v>
      </c>
      <c r="F218" s="12" t="s">
        <v>884</v>
      </c>
      <c r="G218" s="12" t="s">
        <v>885</v>
      </c>
      <c r="H218" s="12" t="s">
        <v>886</v>
      </c>
      <c r="I218" s="12" t="s">
        <v>887</v>
      </c>
      <c r="J218" s="12" t="s">
        <v>347</v>
      </c>
      <c r="K218" s="12" t="s">
        <v>287</v>
      </c>
      <c r="L218" s="12" t="s">
        <v>464</v>
      </c>
      <c r="N218" t="str">
        <f t="shared" si="45"/>
        <v>F:办公核心虚拟2交换机GE2/1/0/12</v>
      </c>
      <c r="O218" t="str">
        <f t="shared" si="31"/>
        <v>T:HJJG1-3PXJC3/4</v>
      </c>
      <c r="P218" t="str">
        <f t="shared" si="32"/>
        <v>F:HJJG1-3PXJC3/4</v>
      </c>
      <c r="Q218" t="str">
        <f t="shared" si="33"/>
        <v>T:HJJG1-1PXJ02G3/4</v>
      </c>
      <c r="R218" t="str">
        <f t="shared" si="34"/>
        <v>F:HJJG1-1PXJ02G3/4</v>
      </c>
      <c r="S218" t="str">
        <f t="shared" si="35"/>
        <v>T:HJJG1-1PXJ08D1/2</v>
      </c>
      <c r="T218" t="str">
        <f t="shared" si="36"/>
        <v>F:HJJG1-1PXJ08D1/2</v>
      </c>
      <c r="U218" t="str">
        <f t="shared" si="37"/>
        <v>T:ZXJG1-1PXJ04D1/2</v>
      </c>
      <c r="V218" t="str">
        <f t="shared" si="38"/>
        <v>F:ZXJG1-1PXJ04D1/2</v>
      </c>
      <c r="W218" t="str">
        <f t="shared" si="39"/>
        <v>T:ZXJG1-1PXJ01G19/20</v>
      </c>
      <c r="X218" t="str">
        <f t="shared" si="40"/>
        <v>F:ZXJG1-1PXJ01G19/20</v>
      </c>
      <c r="Y218" t="str">
        <f t="shared" si="41"/>
        <v>T:9FPXJ19/20</v>
      </c>
      <c r="Z218" t="str">
        <f t="shared" si="42"/>
        <v>F:9FPXJ19/20</v>
      </c>
      <c r="AA218" t="str">
        <f t="shared" si="43"/>
        <v>T:9FSW02-XGE0/0/2</v>
      </c>
      <c r="AB218" t="str">
        <f t="shared" si="44"/>
        <v>F:9FSW02-XGE0/0/2</v>
      </c>
    </row>
    <row r="219" ht="14.25" customHeight="1" spans="1:28">
      <c r="A219" s="12" t="s">
        <v>802</v>
      </c>
      <c r="B219" s="12"/>
      <c r="C219" s="13" t="s">
        <v>888</v>
      </c>
      <c r="D219" s="13" t="s">
        <v>889</v>
      </c>
      <c r="E219" s="12" t="s">
        <v>890</v>
      </c>
      <c r="F219" s="12" t="s">
        <v>891</v>
      </c>
      <c r="G219" s="12" t="s">
        <v>892</v>
      </c>
      <c r="H219" s="12" t="s">
        <v>893</v>
      </c>
      <c r="I219" s="13" t="s">
        <v>894</v>
      </c>
      <c r="J219" s="12" t="s">
        <v>353</v>
      </c>
      <c r="K219" s="12" t="s">
        <v>273</v>
      </c>
      <c r="L219" s="12" t="s">
        <v>464</v>
      </c>
      <c r="N219" t="str">
        <f t="shared" si="45"/>
        <v>F:办公核心虚拟2交换机GE2/1/0/13</v>
      </c>
      <c r="O219" t="str">
        <f t="shared" si="31"/>
        <v>T:HJJG1-3PXJC5/6</v>
      </c>
      <c r="P219" t="str">
        <f t="shared" si="32"/>
        <v>F:HJJG1-3PXJC5/6</v>
      </c>
      <c r="Q219" t="str">
        <f t="shared" si="33"/>
        <v>T:HJJG1-1PXJ02G5/6</v>
      </c>
      <c r="R219" t="str">
        <f t="shared" si="34"/>
        <v>F:HJJG1-1PXJ02G5/6</v>
      </c>
      <c r="S219" t="str">
        <f t="shared" si="35"/>
        <v>T:HJJG1-1PXJ08D3/4</v>
      </c>
      <c r="T219" t="str">
        <f t="shared" si="36"/>
        <v>F:HJJG1-1PXJ08D3/4</v>
      </c>
      <c r="U219" t="str">
        <f t="shared" si="37"/>
        <v>T:ZXJG1-1PXJ04D3/4</v>
      </c>
      <c r="V219" t="str">
        <f t="shared" si="38"/>
        <v>F:ZXJG1-1PXJ04D3/4</v>
      </c>
      <c r="W219" t="str">
        <f t="shared" si="39"/>
        <v>T:ZXJG1-1PXJ01F15/16</v>
      </c>
      <c r="X219" t="str">
        <f t="shared" si="40"/>
        <v>F:ZXJG1-1PXJ01F15/16</v>
      </c>
      <c r="Y219" t="str">
        <f t="shared" si="41"/>
        <v>T:10FPXJ3/4</v>
      </c>
      <c r="Z219" t="str">
        <f t="shared" si="42"/>
        <v>F:10FPXJ3/4</v>
      </c>
      <c r="AA219" t="str">
        <f t="shared" si="43"/>
        <v>T:10FSW01-XGE0/0/2</v>
      </c>
      <c r="AB219" t="str">
        <f t="shared" si="44"/>
        <v>F:10FSW01-XGE0/0/2</v>
      </c>
    </row>
    <row r="220" ht="14.25" customHeight="1" spans="1:28">
      <c r="A220" s="12" t="s">
        <v>802</v>
      </c>
      <c r="B220" s="12"/>
      <c r="C220" s="13" t="s">
        <v>895</v>
      </c>
      <c r="D220" s="13" t="s">
        <v>896</v>
      </c>
      <c r="E220" s="12" t="s">
        <v>897</v>
      </c>
      <c r="F220" s="12" t="s">
        <v>898</v>
      </c>
      <c r="G220" s="12" t="s">
        <v>899</v>
      </c>
      <c r="H220" s="12" t="s">
        <v>357</v>
      </c>
      <c r="I220" s="13" t="s">
        <v>900</v>
      </c>
      <c r="J220" s="12" t="s">
        <v>359</v>
      </c>
      <c r="K220" s="12" t="s">
        <v>287</v>
      </c>
      <c r="L220" s="12" t="s">
        <v>464</v>
      </c>
      <c r="N220" t="str">
        <f t="shared" si="45"/>
        <v>F:办公核心虚拟2交换机GE2/1/0/14</v>
      </c>
      <c r="O220" t="str">
        <f t="shared" si="31"/>
        <v>T:HJJG1-3PXJC7/8</v>
      </c>
      <c r="P220" t="str">
        <f t="shared" si="32"/>
        <v>F:HJJG1-3PXJC7/8</v>
      </c>
      <c r="Q220" t="str">
        <f t="shared" si="33"/>
        <v>T:HJJG1-1PXJ02G7/8</v>
      </c>
      <c r="R220" t="str">
        <f t="shared" si="34"/>
        <v>F:HJJG1-1PXJ02G7/8</v>
      </c>
      <c r="S220" t="str">
        <f t="shared" si="35"/>
        <v>T:HJJG1-1PXJ08D5/6</v>
      </c>
      <c r="T220" t="str">
        <f t="shared" si="36"/>
        <v>F:HJJG1-1PXJ08D5/6</v>
      </c>
      <c r="U220" t="str">
        <f t="shared" si="37"/>
        <v>T:ZXJG1-1PXJ04D5/6</v>
      </c>
      <c r="V220" t="str">
        <f t="shared" si="38"/>
        <v>F:ZXJG1-1PXJ04D5/6</v>
      </c>
      <c r="W220" t="str">
        <f t="shared" si="39"/>
        <v>T:ZXJG1-1PXJ01F17/18</v>
      </c>
      <c r="X220" t="str">
        <f t="shared" si="40"/>
        <v>F:ZXJG1-1PXJ01F17/18</v>
      </c>
      <c r="Y220" t="str">
        <f t="shared" si="41"/>
        <v>T:10FPXJ7/8</v>
      </c>
      <c r="Z220" t="str">
        <f t="shared" si="42"/>
        <v>F:10FPXJ7/8</v>
      </c>
      <c r="AA220" t="str">
        <f t="shared" si="43"/>
        <v>T:10FSW02-XGE0/0/2</v>
      </c>
      <c r="AB220" t="str">
        <f t="shared" si="44"/>
        <v>F:10FSW02-XGE0/0/2</v>
      </c>
    </row>
    <row r="221" ht="14.25" customHeight="1" spans="1:28">
      <c r="A221" s="12" t="s">
        <v>802</v>
      </c>
      <c r="B221" s="12"/>
      <c r="C221" s="13" t="s">
        <v>901</v>
      </c>
      <c r="D221" s="13" t="s">
        <v>902</v>
      </c>
      <c r="E221" s="12" t="s">
        <v>903</v>
      </c>
      <c r="F221" s="12" t="s">
        <v>904</v>
      </c>
      <c r="G221" s="12" t="s">
        <v>905</v>
      </c>
      <c r="H221" s="12" t="s">
        <v>906</v>
      </c>
      <c r="I221" s="12" t="s">
        <v>907</v>
      </c>
      <c r="J221" s="12" t="s">
        <v>365</v>
      </c>
      <c r="K221" s="12" t="s">
        <v>273</v>
      </c>
      <c r="L221" s="12" t="s">
        <v>464</v>
      </c>
      <c r="N221" t="str">
        <f t="shared" si="45"/>
        <v>F:办公核心虚拟2交换机GE2/1/0/15</v>
      </c>
      <c r="O221" t="str">
        <f t="shared" si="31"/>
        <v>T:HJJG1-3PXJC9/10</v>
      </c>
      <c r="P221" t="str">
        <f t="shared" si="32"/>
        <v>F:HJJG1-3PXJC9/10</v>
      </c>
      <c r="Q221" t="str">
        <f t="shared" si="33"/>
        <v>T:HJJG1-1PXJ02G9/10</v>
      </c>
      <c r="R221" t="str">
        <f t="shared" si="34"/>
        <v>F:HJJG1-1PXJ02G9/10</v>
      </c>
      <c r="S221" t="str">
        <f t="shared" si="35"/>
        <v>T:HJJG1-1PXJ08D7/8</v>
      </c>
      <c r="T221" t="str">
        <f t="shared" si="36"/>
        <v>F:HJJG1-1PXJ08D7/8</v>
      </c>
      <c r="U221" t="str">
        <f t="shared" si="37"/>
        <v>T:ZXJG1-1PXJ04D7/8</v>
      </c>
      <c r="V221" t="str">
        <f t="shared" si="38"/>
        <v>F:ZXJG1-1PXJ04D7/8</v>
      </c>
      <c r="W221" t="str">
        <f t="shared" si="39"/>
        <v>T:ZXJG1-1PXJ01I15/16</v>
      </c>
      <c r="X221" t="str">
        <f t="shared" si="40"/>
        <v>F:ZXJG1-1PXJ01I15/16</v>
      </c>
      <c r="Y221" t="str">
        <f t="shared" si="41"/>
        <v>T:11FPXJ15/16</v>
      </c>
      <c r="Z221" t="str">
        <f t="shared" si="42"/>
        <v>F:11FPXJ15/16</v>
      </c>
      <c r="AA221" t="str">
        <f t="shared" si="43"/>
        <v>T:11FSW01-XGE0/0/2</v>
      </c>
      <c r="AB221" t="str">
        <f t="shared" si="44"/>
        <v>F:11FSW01-XGE0/0/2</v>
      </c>
    </row>
    <row r="222" ht="14.25" customHeight="1" spans="1:28">
      <c r="A222" s="12" t="s">
        <v>802</v>
      </c>
      <c r="B222" s="12"/>
      <c r="C222" s="13" t="s">
        <v>908</v>
      </c>
      <c r="D222" s="13" t="s">
        <v>909</v>
      </c>
      <c r="E222" s="12" t="s">
        <v>910</v>
      </c>
      <c r="F222" s="12" t="s">
        <v>911</v>
      </c>
      <c r="G222" s="12" t="s">
        <v>912</v>
      </c>
      <c r="H222" s="12" t="s">
        <v>913</v>
      </c>
      <c r="I222" s="12" t="s">
        <v>914</v>
      </c>
      <c r="J222" s="12" t="s">
        <v>371</v>
      </c>
      <c r="K222" s="12" t="s">
        <v>287</v>
      </c>
      <c r="L222" s="12" t="s">
        <v>464</v>
      </c>
      <c r="N222" t="str">
        <f t="shared" si="45"/>
        <v>F:办公核心虚拟2交换机GE2/1/0/16</v>
      </c>
      <c r="O222" t="str">
        <f t="shared" si="31"/>
        <v>T:HJJG1-3PXJC11/12</v>
      </c>
      <c r="P222" t="str">
        <f t="shared" si="32"/>
        <v>F:HJJG1-3PXJC11/12</v>
      </c>
      <c r="Q222" t="str">
        <f t="shared" si="33"/>
        <v>T:HJJG1-1PXJ02G11/12</v>
      </c>
      <c r="R222" t="str">
        <f t="shared" si="34"/>
        <v>F:HJJG1-1PXJ02G11/12</v>
      </c>
      <c r="S222" t="str">
        <f t="shared" si="35"/>
        <v>T:HJJG1-1PXJ08D9/10</v>
      </c>
      <c r="T222" t="str">
        <f t="shared" si="36"/>
        <v>F:HJJG1-1PXJ08D9/10</v>
      </c>
      <c r="U222" t="str">
        <f t="shared" si="37"/>
        <v>T:ZXJG1-1PXJ04D9/10</v>
      </c>
      <c r="V222" t="str">
        <f t="shared" si="38"/>
        <v>F:ZXJG1-1PXJ04D9/10</v>
      </c>
      <c r="W222" t="str">
        <f t="shared" si="39"/>
        <v>T:ZXJG1-1PXJ01I19/20</v>
      </c>
      <c r="X222" t="str">
        <f t="shared" si="40"/>
        <v>F:ZXJG1-1PXJ01I19/20</v>
      </c>
      <c r="Y222" t="str">
        <f t="shared" si="41"/>
        <v>T:11FPXJ19/20</v>
      </c>
      <c r="Z222" t="str">
        <f t="shared" si="42"/>
        <v>F:11FPXJ19/20</v>
      </c>
      <c r="AA222" t="str">
        <f t="shared" si="43"/>
        <v>T:11FSW02-XGE0/0/2</v>
      </c>
      <c r="AB222" t="str">
        <f t="shared" si="44"/>
        <v>F:11FSW02-XGE0/0/2</v>
      </c>
    </row>
    <row r="223" ht="14.25" customHeight="1" spans="1:28">
      <c r="A223" s="12" t="s">
        <v>802</v>
      </c>
      <c r="B223" s="12"/>
      <c r="C223" s="13" t="s">
        <v>915</v>
      </c>
      <c r="D223" s="13" t="s">
        <v>916</v>
      </c>
      <c r="E223" s="12" t="s">
        <v>917</v>
      </c>
      <c r="F223" s="12" t="s">
        <v>918</v>
      </c>
      <c r="G223" s="12" t="s">
        <v>919</v>
      </c>
      <c r="H223" s="12" t="s">
        <v>920</v>
      </c>
      <c r="I223" s="13" t="s">
        <v>921</v>
      </c>
      <c r="J223" s="12" t="s">
        <v>377</v>
      </c>
      <c r="K223" s="12" t="s">
        <v>273</v>
      </c>
      <c r="L223" s="12" t="s">
        <v>464</v>
      </c>
      <c r="N223" t="str">
        <f t="shared" si="45"/>
        <v>F:办公核心虚拟2交换机GE2/1/0/17</v>
      </c>
      <c r="O223" t="str">
        <f t="shared" si="31"/>
        <v>T:HJJG1-3PXJC13/14</v>
      </c>
      <c r="P223" t="str">
        <f t="shared" si="32"/>
        <v>F:HJJG1-3PXJC13/14</v>
      </c>
      <c r="Q223" t="str">
        <f t="shared" si="33"/>
        <v>T:HJJG1-1PXJ02G13/14</v>
      </c>
      <c r="R223" t="str">
        <f t="shared" si="34"/>
        <v>F:HJJG1-1PXJ02G13/14</v>
      </c>
      <c r="S223" t="str">
        <f t="shared" si="35"/>
        <v>T:HJJG1-1PXJ08D11/12</v>
      </c>
      <c r="T223" t="str">
        <f t="shared" si="36"/>
        <v>F:HJJG1-1PXJ08D11/12</v>
      </c>
      <c r="U223" t="str">
        <f t="shared" si="37"/>
        <v>T:ZXJG1-1PXJ04D11/12</v>
      </c>
      <c r="V223" t="str">
        <f t="shared" si="38"/>
        <v>F:ZXJG1-1PXJ04D11/12</v>
      </c>
      <c r="W223" t="str">
        <f t="shared" si="39"/>
        <v>T:ZXJG1-1PXJ01H3/4</v>
      </c>
      <c r="X223" t="str">
        <f t="shared" si="40"/>
        <v>F:ZXJG1-1PXJ01H3/4</v>
      </c>
      <c r="Y223" t="str">
        <f t="shared" si="41"/>
        <v>T:12FPXJ3/4</v>
      </c>
      <c r="Z223" t="str">
        <f t="shared" si="42"/>
        <v>F:12FPXJ3/4</v>
      </c>
      <c r="AA223" t="str">
        <f t="shared" si="43"/>
        <v>T:12FSW01-XGE0/0/2</v>
      </c>
      <c r="AB223" t="str">
        <f t="shared" si="44"/>
        <v>F:12FSW01-XGE0/0/2</v>
      </c>
    </row>
    <row r="224" ht="14.25" customHeight="1" spans="1:28">
      <c r="A224" s="12" t="s">
        <v>802</v>
      </c>
      <c r="B224" s="12"/>
      <c r="C224" s="13" t="s">
        <v>922</v>
      </c>
      <c r="D224" s="13" t="s">
        <v>923</v>
      </c>
      <c r="E224" s="12" t="s">
        <v>924</v>
      </c>
      <c r="F224" s="12" t="s">
        <v>925</v>
      </c>
      <c r="G224" s="12" t="s">
        <v>926</v>
      </c>
      <c r="H224" s="12" t="s">
        <v>927</v>
      </c>
      <c r="I224" s="13" t="s">
        <v>928</v>
      </c>
      <c r="J224" s="12" t="s">
        <v>383</v>
      </c>
      <c r="K224" s="12" t="s">
        <v>287</v>
      </c>
      <c r="L224" s="12" t="s">
        <v>464</v>
      </c>
      <c r="N224" t="str">
        <f t="shared" si="45"/>
        <v>F:办公核心虚拟2交换机GE2/1/0/18</v>
      </c>
      <c r="O224" t="str">
        <f t="shared" si="31"/>
        <v>T:HJJG1-3PXJC15/16</v>
      </c>
      <c r="P224" t="str">
        <f t="shared" si="32"/>
        <v>F:HJJG1-3PXJC15/16</v>
      </c>
      <c r="Q224" t="str">
        <f t="shared" si="33"/>
        <v>T:HJJG1-1PXJ02G15/16</v>
      </c>
      <c r="R224" t="str">
        <f t="shared" si="34"/>
        <v>F:HJJG1-1PXJ02G15/16</v>
      </c>
      <c r="S224" t="str">
        <f t="shared" si="35"/>
        <v>T:HJJG1-1PXJ08D13/4</v>
      </c>
      <c r="T224" t="str">
        <f t="shared" si="36"/>
        <v>F:HJJG1-1PXJ08D13/4</v>
      </c>
      <c r="U224" t="str">
        <f t="shared" si="37"/>
        <v>T:ZXJG1-1PXJ04D13/4</v>
      </c>
      <c r="V224" t="str">
        <f t="shared" si="38"/>
        <v>F:ZXJG1-1PXJ04D13/4</v>
      </c>
      <c r="W224" t="str">
        <f t="shared" si="39"/>
        <v>T:ZXJG1-1PXJ01H7/8</v>
      </c>
      <c r="X224" t="str">
        <f t="shared" si="40"/>
        <v>F:ZXJG1-1PXJ01H7/8</v>
      </c>
      <c r="Y224" t="str">
        <f t="shared" si="41"/>
        <v>T:12FPXJ7/8</v>
      </c>
      <c r="Z224" t="str">
        <f t="shared" si="42"/>
        <v>F:12FPXJ7/8</v>
      </c>
      <c r="AA224" t="str">
        <f t="shared" si="43"/>
        <v>T:12FSW02-XGE0/0/2</v>
      </c>
      <c r="AB224" t="str">
        <f t="shared" si="44"/>
        <v>F:12FSW02-XGE0/0/2</v>
      </c>
    </row>
    <row r="225" ht="14.25" customHeight="1" spans="1:28">
      <c r="A225" s="12" t="s">
        <v>802</v>
      </c>
      <c r="B225" s="12"/>
      <c r="C225" s="13" t="s">
        <v>929</v>
      </c>
      <c r="D225" s="13" t="s">
        <v>930</v>
      </c>
      <c r="E225" s="12" t="s">
        <v>931</v>
      </c>
      <c r="F225" s="12" t="s">
        <v>932</v>
      </c>
      <c r="G225" s="12" t="s">
        <v>933</v>
      </c>
      <c r="H225" s="12" t="s">
        <v>934</v>
      </c>
      <c r="I225" s="12" t="s">
        <v>935</v>
      </c>
      <c r="J225" s="12" t="s">
        <v>389</v>
      </c>
      <c r="K225" s="12" t="s">
        <v>273</v>
      </c>
      <c r="L225" s="12" t="s">
        <v>464</v>
      </c>
      <c r="N225" t="str">
        <f t="shared" si="45"/>
        <v>F:办公核心虚拟2交换机GE2/1/0/19</v>
      </c>
      <c r="O225" t="str">
        <f t="shared" si="31"/>
        <v>T:HJJG1-3PXJC17/18</v>
      </c>
      <c r="P225" t="str">
        <f t="shared" si="32"/>
        <v>F:HJJG1-3PXJC17/18</v>
      </c>
      <c r="Q225" t="str">
        <f t="shared" si="33"/>
        <v>T:HJJG1-1PXJ02G17/18</v>
      </c>
      <c r="R225" t="str">
        <f t="shared" si="34"/>
        <v>F:HJJG1-1PXJ02G17/18</v>
      </c>
      <c r="S225" t="str">
        <f t="shared" si="35"/>
        <v>T:HJJG1-1PXJ08D15/16</v>
      </c>
      <c r="T225" t="str">
        <f t="shared" si="36"/>
        <v>F:HJJG1-1PXJ08D15/16</v>
      </c>
      <c r="U225" t="str">
        <f t="shared" si="37"/>
        <v>T:ZXJG1-1PXJ04D15/16</v>
      </c>
      <c r="V225" t="str">
        <f t="shared" si="38"/>
        <v>F:ZXJG1-1PXJ04D15/16</v>
      </c>
      <c r="W225" t="str">
        <f t="shared" si="39"/>
        <v>T:ZXJG1-1PXJ01J15/16</v>
      </c>
      <c r="X225" t="str">
        <f t="shared" si="40"/>
        <v>F:ZXJG1-1PXJ01J15/16</v>
      </c>
      <c r="Y225" t="str">
        <f t="shared" si="41"/>
        <v>T:13FPXJ15/16</v>
      </c>
      <c r="Z225" t="str">
        <f t="shared" si="42"/>
        <v>F:13FPXJ15/16</v>
      </c>
      <c r="AA225" t="str">
        <f t="shared" si="43"/>
        <v>T:13FSW01-XGE0/0/2</v>
      </c>
      <c r="AB225" t="str">
        <f t="shared" si="44"/>
        <v>F:13FSW01-XGE0/0/2</v>
      </c>
    </row>
    <row r="226" ht="14.25" customHeight="1" spans="1:28">
      <c r="A226" s="12" t="s">
        <v>802</v>
      </c>
      <c r="B226" s="12"/>
      <c r="C226" s="13" t="s">
        <v>936</v>
      </c>
      <c r="D226" s="13" t="s">
        <v>937</v>
      </c>
      <c r="E226" s="12" t="s">
        <v>938</v>
      </c>
      <c r="F226" s="12" t="s">
        <v>939</v>
      </c>
      <c r="G226" s="12" t="s">
        <v>940</v>
      </c>
      <c r="H226" s="12" t="s">
        <v>941</v>
      </c>
      <c r="I226" s="12" t="s">
        <v>942</v>
      </c>
      <c r="J226" s="12" t="s">
        <v>395</v>
      </c>
      <c r="K226" s="12" t="s">
        <v>287</v>
      </c>
      <c r="L226" s="12" t="s">
        <v>464</v>
      </c>
      <c r="N226" t="str">
        <f t="shared" si="45"/>
        <v>F:办公核心虚拟2交换机GE2/1/0/20</v>
      </c>
      <c r="O226" t="str">
        <f t="shared" si="31"/>
        <v>T:HJJG1-3PXJC19/20</v>
      </c>
      <c r="P226" t="str">
        <f t="shared" si="32"/>
        <v>F:HJJG1-3PXJC19/20</v>
      </c>
      <c r="Q226" t="str">
        <f t="shared" si="33"/>
        <v>T:HJJG1-1PXJ02G19/20</v>
      </c>
      <c r="R226" t="str">
        <f t="shared" si="34"/>
        <v>F:HJJG1-1PXJ02G19/20</v>
      </c>
      <c r="S226" t="str">
        <f t="shared" si="35"/>
        <v>T:HJJG1-1PXJ08D17/18</v>
      </c>
      <c r="T226" t="str">
        <f t="shared" si="36"/>
        <v>F:HJJG1-1PXJ08D17/18</v>
      </c>
      <c r="U226" t="str">
        <f t="shared" si="37"/>
        <v>T:ZXJG1-1PXJ04D17/18</v>
      </c>
      <c r="V226" t="str">
        <f t="shared" si="38"/>
        <v>F:ZXJG1-1PXJ04D17/18</v>
      </c>
      <c r="W226" t="str">
        <f t="shared" si="39"/>
        <v>T:ZXJG1-1PXJ01J19/20</v>
      </c>
      <c r="X226" t="str">
        <f t="shared" si="40"/>
        <v>F:ZXJG1-1PXJ01J19/20</v>
      </c>
      <c r="Y226" t="str">
        <f t="shared" si="41"/>
        <v>T:13FPXJ19/20</v>
      </c>
      <c r="Z226" t="str">
        <f t="shared" si="42"/>
        <v>F:13FPXJ19/20</v>
      </c>
      <c r="AA226" t="str">
        <f t="shared" si="43"/>
        <v>T:13FSW02-XGE0/0/2</v>
      </c>
      <c r="AB226" t="str">
        <f t="shared" si="44"/>
        <v>F:13FSW02-XGE0/0/2</v>
      </c>
    </row>
    <row r="227" ht="14.25" customHeight="1" spans="1:28">
      <c r="A227" s="12" t="s">
        <v>802</v>
      </c>
      <c r="B227" s="12"/>
      <c r="C227" s="13" t="s">
        <v>943</v>
      </c>
      <c r="D227" s="13" t="s">
        <v>944</v>
      </c>
      <c r="E227" s="12" t="s">
        <v>945</v>
      </c>
      <c r="F227" s="12" t="s">
        <v>946</v>
      </c>
      <c r="G227" s="12" t="s">
        <v>947</v>
      </c>
      <c r="H227" s="12" t="s">
        <v>948</v>
      </c>
      <c r="I227" s="12" t="s">
        <v>949</v>
      </c>
      <c r="J227" s="12" t="s">
        <v>401</v>
      </c>
      <c r="K227" s="12" t="s">
        <v>273</v>
      </c>
      <c r="L227" s="12" t="s">
        <v>464</v>
      </c>
      <c r="N227" t="str">
        <f t="shared" si="45"/>
        <v>F:办公核心虚拟2交换机GE2/1/0/21</v>
      </c>
      <c r="O227" t="str">
        <f t="shared" si="31"/>
        <v>T:HJJG1-3PXJC21/22</v>
      </c>
      <c r="P227" t="str">
        <f t="shared" si="32"/>
        <v>F:HJJG1-3PXJC21/22</v>
      </c>
      <c r="Q227" t="str">
        <f t="shared" si="33"/>
        <v>T:HJJG1-1PXJ02G21/22</v>
      </c>
      <c r="R227" t="str">
        <f t="shared" si="34"/>
        <v>F:HJJG1-1PXJ02G21/22</v>
      </c>
      <c r="S227" t="str">
        <f t="shared" si="35"/>
        <v>T:HJJG1-1PXJ08D19/20</v>
      </c>
      <c r="T227" t="str">
        <f t="shared" si="36"/>
        <v>F:HJJG1-1PXJ08D19/20</v>
      </c>
      <c r="U227" t="str">
        <f t="shared" si="37"/>
        <v>T:ZXJG1-1PXJ04D19/20</v>
      </c>
      <c r="V227" t="str">
        <f t="shared" si="38"/>
        <v>F:ZXJG1-1PXJ04D19/20</v>
      </c>
      <c r="W227" t="str">
        <f t="shared" si="39"/>
        <v>T:ZXJG1-1PXJ01H15/16</v>
      </c>
      <c r="X227" t="str">
        <f t="shared" si="40"/>
        <v>F:ZXJG1-1PXJ01H15/16</v>
      </c>
      <c r="Y227" t="str">
        <f t="shared" si="41"/>
        <v>T:14FPXJ3/4</v>
      </c>
      <c r="Z227" t="str">
        <f t="shared" si="42"/>
        <v>F:14FPXJ3/4</v>
      </c>
      <c r="AA227" t="str">
        <f t="shared" si="43"/>
        <v>T:14FSW01-XGE0/0/2</v>
      </c>
      <c r="AB227" t="str">
        <f t="shared" si="44"/>
        <v>F:14FSW01-XGE0/0/2</v>
      </c>
    </row>
    <row r="228" ht="14.25" customHeight="1" spans="1:28">
      <c r="A228" s="12" t="s">
        <v>802</v>
      </c>
      <c r="B228" s="12"/>
      <c r="C228" s="13" t="s">
        <v>950</v>
      </c>
      <c r="D228" s="13" t="s">
        <v>951</v>
      </c>
      <c r="E228" s="12" t="s">
        <v>952</v>
      </c>
      <c r="F228" s="12" t="s">
        <v>953</v>
      </c>
      <c r="G228" s="12" t="s">
        <v>954</v>
      </c>
      <c r="H228" s="12" t="s">
        <v>955</v>
      </c>
      <c r="I228" s="12" t="s">
        <v>956</v>
      </c>
      <c r="J228" s="12" t="s">
        <v>407</v>
      </c>
      <c r="K228" s="12" t="s">
        <v>273</v>
      </c>
      <c r="L228" s="12" t="s">
        <v>464</v>
      </c>
      <c r="N228" t="str">
        <f t="shared" si="45"/>
        <v>F:办公核心虚拟2交换机GE2/1/0/22</v>
      </c>
      <c r="O228" t="str">
        <f t="shared" si="31"/>
        <v>T:HJJG1-3PXJD1/2</v>
      </c>
      <c r="P228" t="str">
        <f t="shared" si="32"/>
        <v>F:HJJG1-3PXJD1/2</v>
      </c>
      <c r="Q228" t="str">
        <f t="shared" si="33"/>
        <v>T:HJJG1-1PXJ02H1/2</v>
      </c>
      <c r="R228" t="str">
        <f t="shared" si="34"/>
        <v>F:HJJG1-1PXJ02H1/2</v>
      </c>
      <c r="S228" t="str">
        <f t="shared" si="35"/>
        <v>T:HJJG1-1PXJ08D21/22</v>
      </c>
      <c r="T228" t="str">
        <f t="shared" si="36"/>
        <v>F:HJJG1-1PXJ08D21/22</v>
      </c>
      <c r="U228" t="str">
        <f t="shared" si="37"/>
        <v>T:ZXJG1-1PXJ04D21/22</v>
      </c>
      <c r="V228" t="str">
        <f t="shared" si="38"/>
        <v>F:ZXJG1-1PXJ04D21/22</v>
      </c>
      <c r="W228" t="str">
        <f t="shared" si="39"/>
        <v>T:ZXJG1-1PXJ01K15/16</v>
      </c>
      <c r="X228" t="str">
        <f t="shared" si="40"/>
        <v>F:ZXJG1-1PXJ01K15/16</v>
      </c>
      <c r="Y228" t="str">
        <f t="shared" si="41"/>
        <v>T:15FPXJ15/16</v>
      </c>
      <c r="Z228" t="str">
        <f t="shared" si="42"/>
        <v>F:15FPXJ15/16</v>
      </c>
      <c r="AA228" t="str">
        <f t="shared" si="43"/>
        <v>T:15FSW01-XGE0/0/2</v>
      </c>
      <c r="AB228" t="str">
        <f t="shared" si="44"/>
        <v>F:15FSW01-XGE0/0/2</v>
      </c>
    </row>
    <row r="229" ht="14.25" customHeight="1" spans="1:28">
      <c r="A229" s="12" t="s">
        <v>802</v>
      </c>
      <c r="B229" s="12"/>
      <c r="C229" s="13" t="s">
        <v>957</v>
      </c>
      <c r="D229" s="13"/>
      <c r="E229" s="12"/>
      <c r="F229" s="12"/>
      <c r="G229" s="12"/>
      <c r="H229" s="12"/>
      <c r="I229" s="12"/>
      <c r="J229" s="12"/>
      <c r="K229" s="12"/>
      <c r="L229" s="12"/>
      <c r="N229" t="str">
        <f t="shared" si="45"/>
        <v>F:办公核心虚拟2交换机GE2/1/0/23</v>
      </c>
      <c r="O229" t="str">
        <f t="shared" si="31"/>
        <v>T:</v>
      </c>
      <c r="P229" t="str">
        <f t="shared" si="32"/>
        <v>F:</v>
      </c>
      <c r="Q229" t="str">
        <f t="shared" si="33"/>
        <v>T:</v>
      </c>
      <c r="R229" t="str">
        <f t="shared" si="34"/>
        <v>F:</v>
      </c>
      <c r="S229" t="str">
        <f t="shared" si="35"/>
        <v>T:</v>
      </c>
      <c r="T229" t="str">
        <f t="shared" si="36"/>
        <v>F:</v>
      </c>
      <c r="U229" t="str">
        <f t="shared" si="37"/>
        <v>T:</v>
      </c>
      <c r="V229" t="str">
        <f t="shared" si="38"/>
        <v>F:</v>
      </c>
      <c r="W229" t="str">
        <f t="shared" si="39"/>
        <v>T:</v>
      </c>
      <c r="X229" t="str">
        <f t="shared" si="40"/>
        <v>F:</v>
      </c>
      <c r="Y229" t="str">
        <f t="shared" si="41"/>
        <v>T:</v>
      </c>
      <c r="Z229" t="str">
        <f t="shared" si="42"/>
        <v>F:</v>
      </c>
      <c r="AA229" t="str">
        <f t="shared" si="43"/>
        <v>T:-</v>
      </c>
      <c r="AB229" t="str">
        <f t="shared" si="44"/>
        <v>F:-</v>
      </c>
    </row>
    <row r="230" ht="14.25" customHeight="1" spans="1:28">
      <c r="A230" s="12" t="s">
        <v>802</v>
      </c>
      <c r="B230" s="12"/>
      <c r="C230" s="13" t="s">
        <v>958</v>
      </c>
      <c r="D230" s="13"/>
      <c r="E230" s="12"/>
      <c r="F230" s="12"/>
      <c r="G230" s="12"/>
      <c r="H230" s="12"/>
      <c r="I230" s="12"/>
      <c r="J230" s="12"/>
      <c r="K230" s="12"/>
      <c r="L230" s="12"/>
      <c r="N230" t="str">
        <f t="shared" si="45"/>
        <v>F:办公核心虚拟2交换机GE2/1/0/24</v>
      </c>
      <c r="O230" t="str">
        <f t="shared" si="31"/>
        <v>T:</v>
      </c>
      <c r="P230" t="str">
        <f t="shared" si="32"/>
        <v>F:</v>
      </c>
      <c r="Q230" t="str">
        <f t="shared" si="33"/>
        <v>T:</v>
      </c>
      <c r="R230" t="str">
        <f t="shared" si="34"/>
        <v>F:</v>
      </c>
      <c r="S230" t="str">
        <f t="shared" si="35"/>
        <v>T:</v>
      </c>
      <c r="T230" t="str">
        <f t="shared" si="36"/>
        <v>F:</v>
      </c>
      <c r="U230" t="str">
        <f t="shared" si="37"/>
        <v>T:</v>
      </c>
      <c r="V230" t="str">
        <f t="shared" si="38"/>
        <v>F:</v>
      </c>
      <c r="W230" t="str">
        <f t="shared" si="39"/>
        <v>T:</v>
      </c>
      <c r="X230" t="str">
        <f t="shared" si="40"/>
        <v>F:</v>
      </c>
      <c r="Y230" t="str">
        <f t="shared" si="41"/>
        <v>T:</v>
      </c>
      <c r="Z230" t="str">
        <f t="shared" si="42"/>
        <v>F:</v>
      </c>
      <c r="AA230" t="str">
        <f t="shared" si="43"/>
        <v>T:-</v>
      </c>
      <c r="AB230" t="str">
        <f t="shared" si="44"/>
        <v>F:-</v>
      </c>
    </row>
    <row r="231" ht="14.25" customHeight="1" spans="1:28">
      <c r="A231" s="12" t="s">
        <v>802</v>
      </c>
      <c r="B231" s="12"/>
      <c r="C231" s="13" t="s">
        <v>959</v>
      </c>
      <c r="D231" s="13"/>
      <c r="E231" s="12"/>
      <c r="F231" s="12"/>
      <c r="G231" s="12"/>
      <c r="H231" s="12"/>
      <c r="I231" s="12"/>
      <c r="J231" s="12"/>
      <c r="K231" s="12"/>
      <c r="L231" s="12"/>
      <c r="N231" t="str">
        <f t="shared" si="45"/>
        <v>F:办公核心虚拟2交换机GE2/1/0/25</v>
      </c>
      <c r="O231" t="str">
        <f t="shared" si="31"/>
        <v>T:</v>
      </c>
      <c r="P231" t="str">
        <f t="shared" si="32"/>
        <v>F:</v>
      </c>
      <c r="Q231" t="str">
        <f t="shared" si="33"/>
        <v>T:</v>
      </c>
      <c r="R231" t="str">
        <f t="shared" si="34"/>
        <v>F:</v>
      </c>
      <c r="S231" t="str">
        <f t="shared" si="35"/>
        <v>T:</v>
      </c>
      <c r="T231" t="str">
        <f t="shared" si="36"/>
        <v>F:</v>
      </c>
      <c r="U231" t="str">
        <f t="shared" si="37"/>
        <v>T:</v>
      </c>
      <c r="V231" t="str">
        <f t="shared" si="38"/>
        <v>F:</v>
      </c>
      <c r="W231" t="str">
        <f t="shared" si="39"/>
        <v>T:</v>
      </c>
      <c r="X231" t="str">
        <f t="shared" si="40"/>
        <v>F:</v>
      </c>
      <c r="Y231" t="str">
        <f t="shared" si="41"/>
        <v>T:</v>
      </c>
      <c r="Z231" t="str">
        <f t="shared" si="42"/>
        <v>F:</v>
      </c>
      <c r="AA231" t="str">
        <f t="shared" si="43"/>
        <v>T:-</v>
      </c>
      <c r="AB231" t="str">
        <f t="shared" si="44"/>
        <v>F:-</v>
      </c>
    </row>
    <row r="232" ht="14.25" customHeight="1" spans="1:28">
      <c r="A232" s="12" t="s">
        <v>802</v>
      </c>
      <c r="B232" s="12"/>
      <c r="C232" s="13" t="s">
        <v>960</v>
      </c>
      <c r="D232" s="12" t="s">
        <v>960</v>
      </c>
      <c r="E232" s="12" t="s">
        <v>961</v>
      </c>
      <c r="F232" s="12" t="s">
        <v>962</v>
      </c>
      <c r="G232" s="12" t="s">
        <v>963</v>
      </c>
      <c r="H232" s="12"/>
      <c r="I232" s="12"/>
      <c r="J232" s="12" t="s">
        <v>964</v>
      </c>
      <c r="K232" s="12"/>
      <c r="L232" s="12"/>
      <c r="M232" s="12"/>
      <c r="N232" t="str">
        <f t="shared" si="45"/>
        <v>F:办公核心虚拟2交换机GE2/1/0/26</v>
      </c>
      <c r="O232" t="str">
        <f t="shared" si="31"/>
        <v>T:GE2/1/0/26</v>
      </c>
      <c r="P232" t="str">
        <f t="shared" si="32"/>
        <v>F:GE2/1/0/26</v>
      </c>
      <c r="Q232" t="str">
        <f t="shared" si="33"/>
        <v>T:HJJG1-3PXJD9/10</v>
      </c>
      <c r="R232" t="str">
        <f t="shared" si="34"/>
        <v>F:HJJG1-3PXJD9/10</v>
      </c>
      <c r="S232" t="str">
        <f t="shared" si="35"/>
        <v>T:HJJG1-1PXJ02H9/10</v>
      </c>
      <c r="T232" t="str">
        <f t="shared" si="36"/>
        <v>F:HJJG1-1PXJ02H9/10</v>
      </c>
      <c r="U232" t="str">
        <f t="shared" si="37"/>
        <v>T:HJJG1-1PXJ07C11/12</v>
      </c>
      <c r="V232" t="str">
        <f t="shared" si="38"/>
        <v>F:HJJG1-1PXJ07C11/12</v>
      </c>
      <c r="W232" t="str">
        <f t="shared" si="39"/>
        <v>T:</v>
      </c>
      <c r="X232" t="str">
        <f t="shared" si="40"/>
        <v>F:</v>
      </c>
      <c r="Y232" t="str">
        <f t="shared" si="41"/>
        <v>T:</v>
      </c>
      <c r="Z232" t="str">
        <f t="shared" si="42"/>
        <v>F:</v>
      </c>
      <c r="AA232" t="str">
        <f t="shared" si="43"/>
        <v>T:动力车间交换机SW01-</v>
      </c>
      <c r="AB232" t="str">
        <f t="shared" si="44"/>
        <v>F:动力车间交换机SW01-</v>
      </c>
    </row>
    <row r="233" ht="14.25" customHeight="1" spans="1:28">
      <c r="A233" s="12" t="s">
        <v>802</v>
      </c>
      <c r="B233" s="12"/>
      <c r="C233" s="12" t="s">
        <v>965</v>
      </c>
      <c r="D233" s="12" t="s">
        <v>966</v>
      </c>
      <c r="E233" s="12" t="s">
        <v>967</v>
      </c>
      <c r="F233" s="12" t="s">
        <v>968</v>
      </c>
      <c r="G233" s="12"/>
      <c r="H233" s="12"/>
      <c r="I233" s="12"/>
      <c r="J233" s="12" t="s">
        <v>969</v>
      </c>
      <c r="K233" s="12" t="s">
        <v>646</v>
      </c>
      <c r="L233" s="13" t="s">
        <v>274</v>
      </c>
      <c r="N233" t="str">
        <f t="shared" si="45"/>
        <v>F:办公核心虚拟2交换机GE2/1/0/27</v>
      </c>
      <c r="O233" t="str">
        <f t="shared" si="31"/>
        <v>T:HJJG1-3PXJD5/6</v>
      </c>
      <c r="P233" t="str">
        <f t="shared" si="32"/>
        <v>F:HJJG1-3PXJD5/6</v>
      </c>
      <c r="Q233" t="str">
        <f t="shared" si="33"/>
        <v>T:HJJG1-1PXJ02H5/6</v>
      </c>
      <c r="R233" t="str">
        <f t="shared" si="34"/>
        <v>F:HJJG1-1PXJ02H5/6</v>
      </c>
      <c r="S233" t="str">
        <f t="shared" si="35"/>
        <v>T:HJJG1-1PXJ07C7/8</v>
      </c>
      <c r="T233" t="str">
        <f t="shared" si="36"/>
        <v>F:HJJG1-1PXJ07C7/8</v>
      </c>
      <c r="U233" t="str">
        <f t="shared" si="37"/>
        <v>T:</v>
      </c>
      <c r="V233" t="str">
        <f t="shared" si="38"/>
        <v>F:</v>
      </c>
      <c r="W233" t="str">
        <f t="shared" si="39"/>
        <v>T:</v>
      </c>
      <c r="X233" t="str">
        <f t="shared" si="40"/>
        <v>F:</v>
      </c>
      <c r="Y233" t="str">
        <f t="shared" si="41"/>
        <v>T:</v>
      </c>
      <c r="Z233" t="str">
        <f t="shared" si="42"/>
        <v>F:</v>
      </c>
      <c r="AA233" t="str">
        <f t="shared" si="43"/>
        <v>T:动力车间办公室AP-XGE0/0/1</v>
      </c>
      <c r="AB233" t="str">
        <f t="shared" si="44"/>
        <v>F:动力车间办公室AP-XGE0/0/1</v>
      </c>
    </row>
    <row r="234" ht="14.25" customHeight="1" spans="1:28">
      <c r="A234" s="12" t="s">
        <v>802</v>
      </c>
      <c r="B234" s="12"/>
      <c r="C234" s="12" t="s">
        <v>970</v>
      </c>
      <c r="D234" s="12" t="s">
        <v>971</v>
      </c>
      <c r="E234" s="12" t="s">
        <v>972</v>
      </c>
      <c r="F234" s="12" t="s">
        <v>973</v>
      </c>
      <c r="G234" s="12"/>
      <c r="H234" s="12"/>
      <c r="I234" s="12"/>
      <c r="J234" s="12" t="s">
        <v>974</v>
      </c>
      <c r="K234" s="12" t="s">
        <v>287</v>
      </c>
      <c r="L234" s="13" t="s">
        <v>274</v>
      </c>
      <c r="N234" t="str">
        <f t="shared" si="45"/>
        <v>F:办公核心虚拟2交换机GE2/1/0/28</v>
      </c>
      <c r="O234" t="str">
        <f t="shared" si="31"/>
        <v>T:HJJG1-3PXJD11/12</v>
      </c>
      <c r="P234" t="str">
        <f t="shared" si="32"/>
        <v>F:HJJG1-3PXJD11/12</v>
      </c>
      <c r="Q234" t="str">
        <f t="shared" si="33"/>
        <v>T:HJJG1-1PXJ02H11/12</v>
      </c>
      <c r="R234" t="str">
        <f t="shared" si="34"/>
        <v>F:HJJG1-1PXJ02H11/12</v>
      </c>
      <c r="S234" t="str">
        <f t="shared" si="35"/>
        <v>T:HJJG1-1PXJ07C5/6</v>
      </c>
      <c r="T234" t="str">
        <f t="shared" si="36"/>
        <v>F:HJJG1-1PXJ07C5/6</v>
      </c>
      <c r="U234" t="str">
        <f t="shared" si="37"/>
        <v>T:</v>
      </c>
      <c r="V234" t="str">
        <f t="shared" si="38"/>
        <v>F:</v>
      </c>
      <c r="W234" t="str">
        <f t="shared" si="39"/>
        <v>T:</v>
      </c>
      <c r="X234" t="str">
        <f t="shared" si="40"/>
        <v>F:</v>
      </c>
      <c r="Y234" t="str">
        <f t="shared" si="41"/>
        <v>T:</v>
      </c>
      <c r="Z234" t="str">
        <f t="shared" si="42"/>
        <v>F:</v>
      </c>
      <c r="AA234" t="str">
        <f t="shared" si="43"/>
        <v>T:动力车间办公室SW02-XGE0/0/1</v>
      </c>
      <c r="AB234" t="str">
        <f t="shared" si="44"/>
        <v>F:动力车间办公室SW02-XGE0/0/1</v>
      </c>
    </row>
    <row r="235" ht="14.25" customHeight="1" spans="1:28">
      <c r="A235" s="12" t="s">
        <v>802</v>
      </c>
      <c r="B235" s="12"/>
      <c r="C235" s="13" t="s">
        <v>975</v>
      </c>
      <c r="D235" s="13"/>
      <c r="E235" s="12"/>
      <c r="F235" s="12" t="s">
        <v>976</v>
      </c>
      <c r="G235" s="12" t="s">
        <v>977</v>
      </c>
      <c r="H235" s="12" t="s">
        <v>978</v>
      </c>
      <c r="I235" s="12" t="s">
        <v>748</v>
      </c>
      <c r="J235" s="12" t="s">
        <v>979</v>
      </c>
      <c r="K235" s="12" t="s">
        <v>454</v>
      </c>
      <c r="L235" s="12" t="s">
        <v>442</v>
      </c>
      <c r="N235" t="str">
        <f t="shared" si="45"/>
        <v>F:办公核心虚拟2交换机GE2/1/0/29</v>
      </c>
      <c r="O235" t="str">
        <f t="shared" si="31"/>
        <v>T:</v>
      </c>
      <c r="P235" t="str">
        <f t="shared" si="32"/>
        <v>F:</v>
      </c>
      <c r="Q235" t="str">
        <f t="shared" si="33"/>
        <v>T:</v>
      </c>
      <c r="R235" t="str">
        <f t="shared" si="34"/>
        <v>F:</v>
      </c>
      <c r="S235" t="str">
        <f t="shared" si="35"/>
        <v>T:ZXJG1-1PXJ08F13/14</v>
      </c>
      <c r="T235" t="str">
        <f t="shared" si="36"/>
        <v>F:ZXJG1-1PXJ08F13/14</v>
      </c>
      <c r="U235" t="str">
        <f t="shared" si="37"/>
        <v>T:ZXJG1-1PXJ04F13/14</v>
      </c>
      <c r="V235" t="str">
        <f t="shared" si="38"/>
        <v>F:ZXJG1-1PXJ04F13/14</v>
      </c>
      <c r="W235" t="str">
        <f t="shared" si="39"/>
        <v>T:ZXJG1-1PXJ02D19/20</v>
      </c>
      <c r="X235" t="str">
        <f t="shared" si="40"/>
        <v>F:ZXJG1-1PXJ02D19/20</v>
      </c>
      <c r="Y235" t="str">
        <f t="shared" si="41"/>
        <v>T:PXJ7/8</v>
      </c>
      <c r="Z235" t="str">
        <f t="shared" si="42"/>
        <v>F:PXJ7/8</v>
      </c>
      <c r="AA235" t="str">
        <f t="shared" si="43"/>
        <v>T:食堂充值室BGSW-GE0/0/1</v>
      </c>
      <c r="AB235" t="str">
        <f t="shared" si="44"/>
        <v>F:食堂充值室BGSW-GE0/0/1</v>
      </c>
    </row>
    <row r="236" ht="14.25" customHeight="1" spans="1:28">
      <c r="A236" s="12" t="s">
        <v>802</v>
      </c>
      <c r="B236" s="12"/>
      <c r="C236" s="12" t="s">
        <v>980</v>
      </c>
      <c r="D236" s="12" t="s">
        <v>981</v>
      </c>
      <c r="E236" s="12" t="s">
        <v>982</v>
      </c>
      <c r="F236" s="12" t="s">
        <v>983</v>
      </c>
      <c r="G236" s="12"/>
      <c r="H236" s="12"/>
      <c r="I236" s="12"/>
      <c r="J236" s="12" t="s">
        <v>984</v>
      </c>
      <c r="K236" s="12"/>
      <c r="L236" s="12"/>
      <c r="N236" t="str">
        <f t="shared" si="45"/>
        <v>F:办公核心虚拟2交换机GE2/1/0/30</v>
      </c>
      <c r="O236" t="str">
        <f t="shared" si="31"/>
        <v>T:HJJG1-3PXJD17/18</v>
      </c>
      <c r="P236" t="str">
        <f t="shared" si="32"/>
        <v>F:HJJG1-3PXJD17/18</v>
      </c>
      <c r="Q236" t="str">
        <f t="shared" si="33"/>
        <v>T:HJJG1-1PXJ02H17/18</v>
      </c>
      <c r="R236" t="str">
        <f t="shared" si="34"/>
        <v>F:HJJG1-1PXJ02H17/18</v>
      </c>
      <c r="S236" t="str">
        <f t="shared" si="35"/>
        <v>T:HJJG1-1PXJ01D2/3</v>
      </c>
      <c r="T236" t="str">
        <f t="shared" si="36"/>
        <v>F:HJJG1-1PXJ01D2/3</v>
      </c>
      <c r="U236" t="str">
        <f t="shared" si="37"/>
        <v>T:</v>
      </c>
      <c r="V236" t="str">
        <f t="shared" si="38"/>
        <v>F:</v>
      </c>
      <c r="W236" t="str">
        <f t="shared" si="39"/>
        <v>T:</v>
      </c>
      <c r="X236" t="str">
        <f t="shared" si="40"/>
        <v>F:</v>
      </c>
      <c r="Y236" t="str">
        <f t="shared" si="41"/>
        <v>T:</v>
      </c>
      <c r="Z236" t="str">
        <f t="shared" si="42"/>
        <v>F:</v>
      </c>
      <c r="AA236" t="str">
        <f t="shared" si="43"/>
        <v>T:制丝MES中心AP-</v>
      </c>
      <c r="AB236" t="str">
        <f t="shared" si="44"/>
        <v>F:制丝MES中心AP-</v>
      </c>
    </row>
    <row r="237" ht="14.25" customHeight="1" spans="1:28">
      <c r="A237" s="12" t="s">
        <v>802</v>
      </c>
      <c r="B237" s="12"/>
      <c r="C237" s="12" t="s">
        <v>985</v>
      </c>
      <c r="D237" s="12" t="s">
        <v>986</v>
      </c>
      <c r="E237" s="12" t="s">
        <v>987</v>
      </c>
      <c r="F237" s="12" t="s">
        <v>643</v>
      </c>
      <c r="G237" s="12"/>
      <c r="H237" s="12"/>
      <c r="I237" s="12"/>
      <c r="J237" s="12" t="s">
        <v>988</v>
      </c>
      <c r="K237" s="12"/>
      <c r="L237" s="12"/>
      <c r="N237" t="str">
        <f t="shared" si="45"/>
        <v>F:办公核心虚拟2交换机GE2/1/0/31</v>
      </c>
      <c r="O237" t="str">
        <f t="shared" si="31"/>
        <v>T:HJJG1-3PXJD19/20</v>
      </c>
      <c r="P237" t="str">
        <f t="shared" si="32"/>
        <v>F:HJJG1-3PXJD19/20</v>
      </c>
      <c r="Q237" t="str">
        <f t="shared" si="33"/>
        <v>T:HJJG1-1PXJ02H19/20</v>
      </c>
      <c r="R237" t="str">
        <f t="shared" si="34"/>
        <v>F:HJJG1-1PXJ02H19/20</v>
      </c>
      <c r="S237" t="str">
        <f t="shared" si="35"/>
        <v>T:HJJG1-1PXJ01D7/8</v>
      </c>
      <c r="T237" t="str">
        <f t="shared" si="36"/>
        <v>F:HJJG1-1PXJ01D7/8</v>
      </c>
      <c r="U237" t="str">
        <f t="shared" si="37"/>
        <v>T:</v>
      </c>
      <c r="V237" t="str">
        <f t="shared" si="38"/>
        <v>F:</v>
      </c>
      <c r="W237" t="str">
        <f t="shared" si="39"/>
        <v>T:</v>
      </c>
      <c r="X237" t="str">
        <f t="shared" si="40"/>
        <v>F:</v>
      </c>
      <c r="Y237" t="str">
        <f t="shared" si="41"/>
        <v>T:</v>
      </c>
      <c r="Z237" t="str">
        <f t="shared" si="42"/>
        <v>F:</v>
      </c>
      <c r="AA237" t="str">
        <f t="shared" si="43"/>
        <v>T:制丝MES中心SW01-</v>
      </c>
      <c r="AB237" t="str">
        <f t="shared" si="44"/>
        <v>F:制丝MES中心SW01-</v>
      </c>
    </row>
    <row r="238" ht="14.25" customHeight="1" spans="1:28">
      <c r="A238" s="12" t="s">
        <v>802</v>
      </c>
      <c r="B238" s="12"/>
      <c r="C238" s="12" t="s">
        <v>989</v>
      </c>
      <c r="D238" s="12" t="s">
        <v>990</v>
      </c>
      <c r="E238" s="12" t="s">
        <v>991</v>
      </c>
      <c r="F238" s="12" t="s">
        <v>992</v>
      </c>
      <c r="G238" s="12"/>
      <c r="H238" s="12"/>
      <c r="I238" s="12"/>
      <c r="J238" s="12" t="s">
        <v>993</v>
      </c>
      <c r="K238" s="12"/>
      <c r="L238" s="12"/>
      <c r="N238" t="str">
        <f t="shared" si="45"/>
        <v>F:办公核心虚拟2交换机GE2/1/0/32</v>
      </c>
      <c r="O238" t="str">
        <f t="shared" si="31"/>
        <v>T:HJJG1-3PXJD21/22</v>
      </c>
      <c r="P238" t="str">
        <f t="shared" si="32"/>
        <v>F:HJJG1-3PXJD21/22</v>
      </c>
      <c r="Q238" t="str">
        <f t="shared" si="33"/>
        <v>T:HJJG1-1PXJ02H21/22</v>
      </c>
      <c r="R238" t="str">
        <f t="shared" si="34"/>
        <v>F:HJJG1-1PXJ02H21/22</v>
      </c>
      <c r="S238" t="str">
        <f t="shared" si="35"/>
        <v>T:HJJG1-1PXJ01D9/10</v>
      </c>
      <c r="T238" t="str">
        <f t="shared" si="36"/>
        <v>F:HJJG1-1PXJ01D9/10</v>
      </c>
      <c r="U238" t="str">
        <f t="shared" si="37"/>
        <v>T:</v>
      </c>
      <c r="V238" t="str">
        <f t="shared" si="38"/>
        <v>F:</v>
      </c>
      <c r="W238" t="str">
        <f t="shared" si="39"/>
        <v>T:</v>
      </c>
      <c r="X238" t="str">
        <f t="shared" si="40"/>
        <v>F:</v>
      </c>
      <c r="Y238" t="str">
        <f t="shared" si="41"/>
        <v>T:</v>
      </c>
      <c r="Z238" t="str">
        <f t="shared" si="42"/>
        <v>F:</v>
      </c>
      <c r="AA238" t="str">
        <f t="shared" si="43"/>
        <v>T:制丝MES中心SW02-</v>
      </c>
      <c r="AB238" t="str">
        <f t="shared" si="44"/>
        <v>F:制丝MES中心SW02-</v>
      </c>
    </row>
    <row r="239" ht="14.25" customHeight="1" spans="1:28">
      <c r="A239" s="12" t="s">
        <v>802</v>
      </c>
      <c r="B239" s="12"/>
      <c r="C239" s="12" t="s">
        <v>994</v>
      </c>
      <c r="D239" s="12" t="s">
        <v>995</v>
      </c>
      <c r="E239" s="12" t="s">
        <v>996</v>
      </c>
      <c r="F239" s="12" t="s">
        <v>997</v>
      </c>
      <c r="G239" s="12"/>
      <c r="H239" s="12"/>
      <c r="I239" s="12"/>
      <c r="J239" s="12" t="s">
        <v>998</v>
      </c>
      <c r="K239" s="12" t="s">
        <v>454</v>
      </c>
      <c r="L239" s="12"/>
      <c r="N239" t="str">
        <f t="shared" si="45"/>
        <v>F:办公核心虚拟2交换机GE2/1/0/33</v>
      </c>
      <c r="O239" t="str">
        <f t="shared" ref="O239:O302" si="46">"T:"&amp;D239</f>
        <v>T:HJJG1-3PXJD23/24</v>
      </c>
      <c r="P239" t="str">
        <f t="shared" ref="P239:P302" si="47">"F:"&amp;D239</f>
        <v>F:HJJG1-3PXJD23/24</v>
      </c>
      <c r="Q239" t="str">
        <f t="shared" ref="Q239:Q302" si="48">"T:"&amp;E239</f>
        <v>T:HJJG1-1PXJ02H23/24</v>
      </c>
      <c r="R239" t="str">
        <f t="shared" ref="R239:R302" si="49">"F:"&amp;E239</f>
        <v>F:HJJG1-1PXJ02H23/24</v>
      </c>
      <c r="S239" t="str">
        <f t="shared" ref="S239:S302" si="50">"T:"&amp;F239</f>
        <v>T:HJJG1-1PXJ07A1/2</v>
      </c>
      <c r="T239" t="str">
        <f t="shared" ref="T239:T302" si="51">"F:"&amp;F239</f>
        <v>F:HJJG1-1PXJ07A1/2</v>
      </c>
      <c r="U239" t="str">
        <f t="shared" ref="U239:U302" si="52">"T:"&amp;G239</f>
        <v>T:</v>
      </c>
      <c r="V239" t="str">
        <f t="shared" ref="V239:V302" si="53">"F:"&amp;G239</f>
        <v>F:</v>
      </c>
      <c r="W239" t="str">
        <f t="shared" ref="W239:W302" si="54">"T:"&amp;H239</f>
        <v>T:</v>
      </c>
      <c r="X239" t="str">
        <f t="shared" ref="X239:X302" si="55">"F:"&amp;H239</f>
        <v>F:</v>
      </c>
      <c r="Y239" t="str">
        <f t="shared" ref="Y239:Y302" si="56">"T:"&amp;I239</f>
        <v>T:</v>
      </c>
      <c r="Z239" t="str">
        <f t="shared" ref="Z239:Z302" si="57">"F:"&amp;I239</f>
        <v>F:</v>
      </c>
      <c r="AA239" t="str">
        <f t="shared" ref="AA239:AA302" si="58">"T:"&amp;J239&amp;"-"&amp;L239</f>
        <v>T:锅炉房SW01-</v>
      </c>
      <c r="AB239" t="str">
        <f t="shared" ref="AB239:AB302" si="59">"F:"&amp;J239&amp;"-"&amp;L239</f>
        <v>F:锅炉房SW01-</v>
      </c>
    </row>
    <row r="240" ht="14.25" customHeight="1" spans="1:28">
      <c r="A240" s="12" t="s">
        <v>802</v>
      </c>
      <c r="B240" s="12"/>
      <c r="C240" s="12" t="s">
        <v>999</v>
      </c>
      <c r="D240" s="12" t="s">
        <v>1000</v>
      </c>
      <c r="E240" s="12" t="s">
        <v>1001</v>
      </c>
      <c r="F240" s="12" t="s">
        <v>1002</v>
      </c>
      <c r="G240" s="12"/>
      <c r="H240" s="12"/>
      <c r="I240" s="12"/>
      <c r="J240" s="12" t="s">
        <v>1003</v>
      </c>
      <c r="K240" s="12" t="s">
        <v>273</v>
      </c>
      <c r="L240" s="12"/>
      <c r="N240" t="str">
        <f t="shared" si="45"/>
        <v>F:办公核心虚拟2交换机GE2/1/0/34</v>
      </c>
      <c r="O240" t="str">
        <f t="shared" si="46"/>
        <v>T:HJJG1-3PXJDE1/2</v>
      </c>
      <c r="P240" t="str">
        <f t="shared" si="47"/>
        <v>F:HJJG1-3PXJDE1/2</v>
      </c>
      <c r="Q240" t="str">
        <f t="shared" si="48"/>
        <v>T:HJJG1-1PXJ02I1/2</v>
      </c>
      <c r="R240" t="str">
        <f t="shared" si="49"/>
        <v>F:HJJG1-1PXJ02I1/2</v>
      </c>
      <c r="S240" t="str">
        <f t="shared" si="50"/>
        <v>T:HJJG1-1PXJ07A3/4</v>
      </c>
      <c r="T240" t="str">
        <f t="shared" si="51"/>
        <v>F:HJJG1-1PXJ07A3/4</v>
      </c>
      <c r="U240" t="str">
        <f t="shared" si="52"/>
        <v>T:</v>
      </c>
      <c r="V240" t="str">
        <f t="shared" si="53"/>
        <v>F:</v>
      </c>
      <c r="W240" t="str">
        <f t="shared" si="54"/>
        <v>T:</v>
      </c>
      <c r="X240" t="str">
        <f t="shared" si="55"/>
        <v>F:</v>
      </c>
      <c r="Y240" t="str">
        <f t="shared" si="56"/>
        <v>T:</v>
      </c>
      <c r="Z240" t="str">
        <f t="shared" si="57"/>
        <v>F:</v>
      </c>
      <c r="AA240" t="str">
        <f t="shared" si="58"/>
        <v>T:锅炉房SW02-</v>
      </c>
      <c r="AB240" t="str">
        <f t="shared" si="59"/>
        <v>F:锅炉房SW02-</v>
      </c>
    </row>
    <row r="241" ht="14.25" customHeight="1" spans="1:28">
      <c r="A241" s="12" t="s">
        <v>802</v>
      </c>
      <c r="B241" s="12"/>
      <c r="C241" s="12" t="s">
        <v>1004</v>
      </c>
      <c r="D241" s="12" t="s">
        <v>1005</v>
      </c>
      <c r="E241" s="12" t="s">
        <v>1006</v>
      </c>
      <c r="F241" s="12" t="s">
        <v>1007</v>
      </c>
      <c r="G241" s="12"/>
      <c r="H241" s="12"/>
      <c r="I241" s="12"/>
      <c r="J241" s="12" t="s">
        <v>1008</v>
      </c>
      <c r="K241" s="12"/>
      <c r="L241" s="12"/>
      <c r="N241" t="str">
        <f t="shared" si="45"/>
        <v>F:办公核心虚拟2交换机GE2/1/0/35</v>
      </c>
      <c r="O241" t="str">
        <f t="shared" si="46"/>
        <v>T:HJJG1-3PXJE3/4</v>
      </c>
      <c r="P241" t="str">
        <f t="shared" si="47"/>
        <v>F:HJJG1-3PXJE3/4</v>
      </c>
      <c r="Q241" t="str">
        <f t="shared" si="48"/>
        <v>T:HJJG1-1PXJ02I3/4</v>
      </c>
      <c r="R241" t="str">
        <f t="shared" si="49"/>
        <v>F:HJJG1-1PXJ02I3/4</v>
      </c>
      <c r="S241" t="str">
        <f t="shared" si="50"/>
        <v>T:HJJG1-1PXJ06A3/4</v>
      </c>
      <c r="T241" t="str">
        <f t="shared" si="51"/>
        <v>F:HJJG1-1PXJ06A3/4</v>
      </c>
      <c r="U241" t="str">
        <f t="shared" si="52"/>
        <v>T:</v>
      </c>
      <c r="V241" t="str">
        <f t="shared" si="53"/>
        <v>F:</v>
      </c>
      <c r="W241" t="str">
        <f t="shared" si="54"/>
        <v>T:</v>
      </c>
      <c r="X241" t="str">
        <f t="shared" si="55"/>
        <v>F:</v>
      </c>
      <c r="Y241" t="str">
        <f t="shared" si="56"/>
        <v>T:</v>
      </c>
      <c r="Z241" t="str">
        <f t="shared" si="57"/>
        <v>F:</v>
      </c>
      <c r="AA241" t="str">
        <f t="shared" si="58"/>
        <v>T:ZJZSW02-</v>
      </c>
      <c r="AB241" t="str">
        <f t="shared" si="59"/>
        <v>F:ZJZSW02-</v>
      </c>
    </row>
    <row r="242" ht="14.25" customHeight="1" spans="1:28">
      <c r="A242" s="12" t="s">
        <v>802</v>
      </c>
      <c r="B242" s="12"/>
      <c r="C242" s="12" t="s">
        <v>1009</v>
      </c>
      <c r="D242" s="12" t="s">
        <v>1010</v>
      </c>
      <c r="E242" s="12" t="s">
        <v>1011</v>
      </c>
      <c r="F242" s="12" t="s">
        <v>1012</v>
      </c>
      <c r="G242" s="12"/>
      <c r="H242" s="12"/>
      <c r="I242" s="12"/>
      <c r="J242" s="12" t="s">
        <v>1013</v>
      </c>
      <c r="K242" s="12"/>
      <c r="L242" s="12"/>
      <c r="N242" t="str">
        <f t="shared" si="45"/>
        <v>F:办公核心虚拟2交换机GE2/1/0/36</v>
      </c>
      <c r="O242" t="str">
        <f t="shared" si="46"/>
        <v>T:HJJG1-3PXJE5/6</v>
      </c>
      <c r="P242" t="str">
        <f t="shared" si="47"/>
        <v>F:HJJG1-3PXJE5/6</v>
      </c>
      <c r="Q242" t="str">
        <f t="shared" si="48"/>
        <v>T:HJJG1-1PXJ02I5/6</v>
      </c>
      <c r="R242" t="str">
        <f t="shared" si="49"/>
        <v>F:HJJG1-1PXJ02I5/6</v>
      </c>
      <c r="S242" t="str">
        <f t="shared" si="50"/>
        <v>T:HJJG1-1PXJ06A5/6</v>
      </c>
      <c r="T242" t="str">
        <f t="shared" si="51"/>
        <v>F:HJJG1-1PXJ06A5/6</v>
      </c>
      <c r="U242" t="str">
        <f t="shared" si="52"/>
        <v>T:</v>
      </c>
      <c r="V242" t="str">
        <f t="shared" si="53"/>
        <v>F:</v>
      </c>
      <c r="W242" t="str">
        <f t="shared" si="54"/>
        <v>T:</v>
      </c>
      <c r="X242" t="str">
        <f t="shared" si="55"/>
        <v>F:</v>
      </c>
      <c r="Y242" t="str">
        <f t="shared" si="56"/>
        <v>T:</v>
      </c>
      <c r="Z242" t="str">
        <f t="shared" si="57"/>
        <v>F:</v>
      </c>
      <c r="AA242" t="str">
        <f t="shared" si="58"/>
        <v>T:ZJZSW01-</v>
      </c>
      <c r="AB242" t="str">
        <f t="shared" si="59"/>
        <v>F:ZJZSW01-</v>
      </c>
    </row>
    <row r="243" ht="14.25" customHeight="1" spans="1:28">
      <c r="A243" s="12" t="s">
        <v>802</v>
      </c>
      <c r="B243" s="12"/>
      <c r="C243" s="12" t="s">
        <v>1014</v>
      </c>
      <c r="D243" s="12" t="s">
        <v>1015</v>
      </c>
      <c r="E243" s="12" t="s">
        <v>1016</v>
      </c>
      <c r="F243" s="12" t="s">
        <v>1017</v>
      </c>
      <c r="G243" s="12"/>
      <c r="H243" s="12"/>
      <c r="I243" s="12"/>
      <c r="J243" s="12" t="s">
        <v>1018</v>
      </c>
      <c r="K243" s="12"/>
      <c r="L243" s="12"/>
      <c r="N243" t="str">
        <f t="shared" si="45"/>
        <v>F:办公核心虚拟2交换机GE2/1/0/37</v>
      </c>
      <c r="O243" t="str">
        <f t="shared" si="46"/>
        <v>T:HJJG1-3PXJE7/8</v>
      </c>
      <c r="P243" t="str">
        <f t="shared" si="47"/>
        <v>F:HJJG1-3PXJE7/8</v>
      </c>
      <c r="Q243" t="str">
        <f t="shared" si="48"/>
        <v>T:HJJG1-1PXJ02I7/8</v>
      </c>
      <c r="R243" t="str">
        <f t="shared" si="49"/>
        <v>F:HJJG1-1PXJ02I7/8</v>
      </c>
      <c r="S243" t="str">
        <f t="shared" si="50"/>
        <v>T:HJJG1-1PXJ06A13/14</v>
      </c>
      <c r="T243" t="str">
        <f t="shared" si="51"/>
        <v>F:HJJG1-1PXJ06A13/14</v>
      </c>
      <c r="U243" t="str">
        <f t="shared" si="52"/>
        <v>T:</v>
      </c>
      <c r="V243" t="str">
        <f t="shared" si="53"/>
        <v>F:</v>
      </c>
      <c r="W243" t="str">
        <f t="shared" si="54"/>
        <v>T:</v>
      </c>
      <c r="X243" t="str">
        <f t="shared" si="55"/>
        <v>F:</v>
      </c>
      <c r="Y243" t="str">
        <f t="shared" si="56"/>
        <v>T:</v>
      </c>
      <c r="Z243" t="str">
        <f t="shared" si="57"/>
        <v>F:</v>
      </c>
      <c r="AA243" t="str">
        <f t="shared" si="58"/>
        <v>T:CCSW04-</v>
      </c>
      <c r="AB243" t="str">
        <f t="shared" si="59"/>
        <v>F:CCSW04-</v>
      </c>
    </row>
    <row r="244" ht="14.25" customHeight="1" spans="1:28">
      <c r="A244" s="12" t="s">
        <v>802</v>
      </c>
      <c r="B244" s="12"/>
      <c r="C244" s="12" t="s">
        <v>1019</v>
      </c>
      <c r="D244" s="12" t="s">
        <v>1020</v>
      </c>
      <c r="E244" s="12" t="s">
        <v>1021</v>
      </c>
      <c r="F244" s="12" t="s">
        <v>1022</v>
      </c>
      <c r="G244" s="12"/>
      <c r="H244" s="12"/>
      <c r="I244" s="12"/>
      <c r="J244" s="12" t="s">
        <v>1023</v>
      </c>
      <c r="K244" s="12"/>
      <c r="L244" s="12"/>
      <c r="N244" t="str">
        <f t="shared" si="45"/>
        <v>F:办公核心虚拟2交换机GE2/1/0/38</v>
      </c>
      <c r="O244" t="str">
        <f t="shared" si="46"/>
        <v>T:HJJG1-3PXJE9/10</v>
      </c>
      <c r="P244" t="str">
        <f t="shared" si="47"/>
        <v>F:HJJG1-3PXJE9/10</v>
      </c>
      <c r="Q244" t="str">
        <f t="shared" si="48"/>
        <v>T:HJJG1-1PXJ02I9/10</v>
      </c>
      <c r="R244" t="str">
        <f t="shared" si="49"/>
        <v>F:HJJG1-1PXJ02I9/10</v>
      </c>
      <c r="S244" t="str">
        <f t="shared" si="50"/>
        <v>T:HJJG1-1PXJ06B1/2</v>
      </c>
      <c r="T244" t="str">
        <f t="shared" si="51"/>
        <v>F:HJJG1-1PXJ06B1/2</v>
      </c>
      <c r="U244" t="str">
        <f t="shared" si="52"/>
        <v>T:</v>
      </c>
      <c r="V244" t="str">
        <f t="shared" si="53"/>
        <v>F:</v>
      </c>
      <c r="W244" t="str">
        <f t="shared" si="54"/>
        <v>T:</v>
      </c>
      <c r="X244" t="str">
        <f t="shared" si="55"/>
        <v>F:</v>
      </c>
      <c r="Y244" t="str">
        <f t="shared" si="56"/>
        <v>T:</v>
      </c>
      <c r="Z244" t="str">
        <f t="shared" si="57"/>
        <v>F:</v>
      </c>
      <c r="AA244" t="str">
        <f t="shared" si="58"/>
        <v>T:JBSW09-</v>
      </c>
      <c r="AB244" t="str">
        <f t="shared" si="59"/>
        <v>F:JBSW09-</v>
      </c>
    </row>
    <row r="245" ht="14.25" customHeight="1" spans="1:28">
      <c r="A245" s="12" t="s">
        <v>802</v>
      </c>
      <c r="B245" s="12"/>
      <c r="C245" s="12" t="s">
        <v>1024</v>
      </c>
      <c r="D245" s="12" t="s">
        <v>1025</v>
      </c>
      <c r="E245" s="12" t="s">
        <v>1026</v>
      </c>
      <c r="F245" s="12" t="s">
        <v>1027</v>
      </c>
      <c r="G245" s="12"/>
      <c r="H245" s="12"/>
      <c r="I245" s="12"/>
      <c r="J245" s="12" t="s">
        <v>1028</v>
      </c>
      <c r="K245" s="12"/>
      <c r="L245" s="12"/>
      <c r="N245" t="str">
        <f t="shared" si="45"/>
        <v>F:办公核心虚拟2交换机GE2/1/0/39</v>
      </c>
      <c r="O245" t="str">
        <f t="shared" si="46"/>
        <v>T:HJJG1-3PXJE11/12</v>
      </c>
      <c r="P245" t="str">
        <f t="shared" si="47"/>
        <v>F:HJJG1-3PXJE11/12</v>
      </c>
      <c r="Q245" t="str">
        <f t="shared" si="48"/>
        <v>T:HJJG1-1PXJ02I11/12</v>
      </c>
      <c r="R245" t="str">
        <f t="shared" si="49"/>
        <v>F:HJJG1-1PXJ02I11/12</v>
      </c>
      <c r="S245" t="str">
        <f t="shared" si="50"/>
        <v>T:HJJG1-1PXJ06B13/14</v>
      </c>
      <c r="T245" t="str">
        <f t="shared" si="51"/>
        <v>F:HJJG1-1PXJ06B13/14</v>
      </c>
      <c r="U245" t="str">
        <f t="shared" si="52"/>
        <v>T:</v>
      </c>
      <c r="V245" t="str">
        <f t="shared" si="53"/>
        <v>F:</v>
      </c>
      <c r="W245" t="str">
        <f t="shared" si="54"/>
        <v>T:</v>
      </c>
      <c r="X245" t="str">
        <f t="shared" si="55"/>
        <v>F:</v>
      </c>
      <c r="Y245" t="str">
        <f t="shared" si="56"/>
        <v>T:</v>
      </c>
      <c r="Z245" t="str">
        <f t="shared" si="57"/>
        <v>F:</v>
      </c>
      <c r="AA245" t="str">
        <f t="shared" si="58"/>
        <v>T:SCKsw03-</v>
      </c>
      <c r="AB245" t="str">
        <f t="shared" si="59"/>
        <v>F:SCKsw03-</v>
      </c>
    </row>
    <row r="246" ht="14.25" customHeight="1" spans="1:28">
      <c r="A246" s="12" t="s">
        <v>802</v>
      </c>
      <c r="B246" s="12"/>
      <c r="C246" s="12" t="s">
        <v>1029</v>
      </c>
      <c r="D246" s="12" t="s">
        <v>1030</v>
      </c>
      <c r="E246" s="12" t="s">
        <v>1031</v>
      </c>
      <c r="F246" s="12" t="s">
        <v>1032</v>
      </c>
      <c r="G246" s="12"/>
      <c r="H246" s="12"/>
      <c r="I246" s="12"/>
      <c r="J246" s="12" t="s">
        <v>1033</v>
      </c>
      <c r="K246" s="12"/>
      <c r="L246" s="12"/>
      <c r="N246" t="str">
        <f t="shared" si="45"/>
        <v>F:办公核心虚拟2交换机GE2/1/0/40</v>
      </c>
      <c r="O246" t="str">
        <f t="shared" si="46"/>
        <v>T:HJJG1-3PXJE13/14</v>
      </c>
      <c r="P246" t="str">
        <f t="shared" si="47"/>
        <v>F:HJJG1-3PXJE13/14</v>
      </c>
      <c r="Q246" t="str">
        <f t="shared" si="48"/>
        <v>T:HJJG1-1PXJ02I13/14</v>
      </c>
      <c r="R246" t="str">
        <f t="shared" si="49"/>
        <v>F:HJJG1-1PXJ02I13/14</v>
      </c>
      <c r="S246" t="str">
        <f t="shared" si="50"/>
        <v>T:HJJG1-1PXJ06B15/16</v>
      </c>
      <c r="T246" t="str">
        <f t="shared" si="51"/>
        <v>F:HJJG1-1PXJ06B15/16</v>
      </c>
      <c r="U246" t="str">
        <f t="shared" si="52"/>
        <v>T:</v>
      </c>
      <c r="V246" t="str">
        <f t="shared" si="53"/>
        <v>F:</v>
      </c>
      <c r="W246" t="str">
        <f t="shared" si="54"/>
        <v>T:</v>
      </c>
      <c r="X246" t="str">
        <f t="shared" si="55"/>
        <v>F:</v>
      </c>
      <c r="Y246" t="str">
        <f t="shared" si="56"/>
        <v>T:</v>
      </c>
      <c r="Z246" t="str">
        <f t="shared" si="57"/>
        <v>F:</v>
      </c>
      <c r="AA246" t="str">
        <f t="shared" si="58"/>
        <v>T:SCKsw02-</v>
      </c>
      <c r="AB246" t="str">
        <f t="shared" si="59"/>
        <v>F:SCKsw02-</v>
      </c>
    </row>
    <row r="247" ht="14.25" customHeight="1" spans="1:28">
      <c r="A247" s="12" t="s">
        <v>802</v>
      </c>
      <c r="B247" s="12"/>
      <c r="C247" s="12" t="s">
        <v>1034</v>
      </c>
      <c r="D247" s="12" t="s">
        <v>1035</v>
      </c>
      <c r="E247" s="12" t="s">
        <v>1036</v>
      </c>
      <c r="F247" s="12" t="s">
        <v>1037</v>
      </c>
      <c r="G247" s="12"/>
      <c r="H247" s="12"/>
      <c r="I247" s="12"/>
      <c r="J247" s="12" t="s">
        <v>1038</v>
      </c>
      <c r="K247" s="12"/>
      <c r="L247" s="12"/>
      <c r="N247" t="str">
        <f t="shared" si="45"/>
        <v>F:办公核心虚拟2交换机GE2/1/0/41</v>
      </c>
      <c r="O247" t="str">
        <f t="shared" si="46"/>
        <v>T:HJJG1-3PXJE15/16</v>
      </c>
      <c r="P247" t="str">
        <f t="shared" si="47"/>
        <v>F:HJJG1-3PXJE15/16</v>
      </c>
      <c r="Q247" t="str">
        <f t="shared" si="48"/>
        <v>T:HJJG1-1PXJ02I15/16</v>
      </c>
      <c r="R247" t="str">
        <f t="shared" si="49"/>
        <v>F:HJJG1-1PXJ02I15/16</v>
      </c>
      <c r="S247" t="str">
        <f t="shared" si="50"/>
        <v>T:HJJG1-1PXJ06B17/18</v>
      </c>
      <c r="T247" t="str">
        <f t="shared" si="51"/>
        <v>F:HJJG1-1PXJ06B17/18</v>
      </c>
      <c r="U247" t="str">
        <f t="shared" si="52"/>
        <v>T:</v>
      </c>
      <c r="V247" t="str">
        <f t="shared" si="53"/>
        <v>F:</v>
      </c>
      <c r="W247" t="str">
        <f t="shared" si="54"/>
        <v>T:</v>
      </c>
      <c r="X247" t="str">
        <f t="shared" si="55"/>
        <v>F:</v>
      </c>
      <c r="Y247" t="str">
        <f t="shared" si="56"/>
        <v>T:</v>
      </c>
      <c r="Z247" t="str">
        <f t="shared" si="57"/>
        <v>F:</v>
      </c>
      <c r="AA247" t="str">
        <f t="shared" si="58"/>
        <v>T:SCKsw01-</v>
      </c>
      <c r="AB247" t="str">
        <f t="shared" si="59"/>
        <v>F:SCKsw01-</v>
      </c>
    </row>
    <row r="248" ht="14.25" customHeight="1" spans="1:28">
      <c r="A248" s="12" t="s">
        <v>802</v>
      </c>
      <c r="B248" s="12"/>
      <c r="C248" s="12" t="s">
        <v>1039</v>
      </c>
      <c r="D248" s="12" t="s">
        <v>1040</v>
      </c>
      <c r="E248" s="12" t="s">
        <v>1041</v>
      </c>
      <c r="F248" s="12" t="s">
        <v>1042</v>
      </c>
      <c r="G248" s="12"/>
      <c r="H248" s="12"/>
      <c r="I248" s="12"/>
      <c r="J248" s="12" t="s">
        <v>1043</v>
      </c>
      <c r="K248" s="12"/>
      <c r="L248" s="12"/>
      <c r="N248" t="str">
        <f t="shared" si="45"/>
        <v>F:办公核心虚拟2交换机GE2/1/0/42</v>
      </c>
      <c r="O248" t="str">
        <f t="shared" si="46"/>
        <v>T:HJJG1-3PXJE17/18</v>
      </c>
      <c r="P248" t="str">
        <f t="shared" si="47"/>
        <v>F:HJJG1-3PXJE17/18</v>
      </c>
      <c r="Q248" t="str">
        <f t="shared" si="48"/>
        <v>T:HJJG1-1PXJ02I17/18</v>
      </c>
      <c r="R248" t="str">
        <f t="shared" si="49"/>
        <v>F:HJJG1-1PXJ02I17/18</v>
      </c>
      <c r="S248" t="str">
        <f t="shared" si="50"/>
        <v>T:HJJG1-1PXJ06C23/24</v>
      </c>
      <c r="T248" t="str">
        <f t="shared" si="51"/>
        <v>F:HJJG1-1PXJ06C23/24</v>
      </c>
      <c r="U248" t="str">
        <f t="shared" si="52"/>
        <v>T:</v>
      </c>
      <c r="V248" t="str">
        <f t="shared" si="53"/>
        <v>F:</v>
      </c>
      <c r="W248" t="str">
        <f t="shared" si="54"/>
        <v>T:</v>
      </c>
      <c r="X248" t="str">
        <f t="shared" si="55"/>
        <v>F:</v>
      </c>
      <c r="Y248" t="str">
        <f t="shared" si="56"/>
        <v>T:</v>
      </c>
      <c r="Z248" t="str">
        <f t="shared" si="57"/>
        <v>F:</v>
      </c>
      <c r="AA248" t="str">
        <f t="shared" si="58"/>
        <v>T:CCSW03-FLGJK-</v>
      </c>
      <c r="AB248" t="str">
        <f t="shared" si="59"/>
        <v>F:CCSW03-FLGJK-</v>
      </c>
    </row>
    <row r="249" ht="14.25" customHeight="1" spans="1:28">
      <c r="A249" s="12" t="s">
        <v>802</v>
      </c>
      <c r="B249" s="12"/>
      <c r="C249" s="12" t="s">
        <v>1044</v>
      </c>
      <c r="D249" s="12" t="s">
        <v>1045</v>
      </c>
      <c r="E249" s="12" t="s">
        <v>1046</v>
      </c>
      <c r="F249" s="12" t="s">
        <v>1047</v>
      </c>
      <c r="G249" s="12"/>
      <c r="H249" s="12"/>
      <c r="I249" s="12"/>
      <c r="J249" s="12" t="s">
        <v>1048</v>
      </c>
      <c r="K249" s="12"/>
      <c r="L249" s="12"/>
      <c r="N249" t="str">
        <f t="shared" ref="N249:N312" si="60">"F:"&amp;A249&amp;"交换机"&amp;C249</f>
        <v>F:办公核心虚拟2交换机GE2/1/0/43</v>
      </c>
      <c r="O249" t="str">
        <f t="shared" si="46"/>
        <v>T:HJJG1-3PXJA19/20</v>
      </c>
      <c r="P249" t="str">
        <f t="shared" si="47"/>
        <v>F:HJJG1-3PXJA19/20</v>
      </c>
      <c r="Q249" t="str">
        <f t="shared" si="48"/>
        <v>T:HJJG1-1PXJ02E19/20</v>
      </c>
      <c r="R249" t="str">
        <f t="shared" si="49"/>
        <v>F:HJJG1-1PXJ02E19/20</v>
      </c>
      <c r="S249" t="str">
        <f t="shared" si="50"/>
        <v>T:HJJG1-1PXJ01B1/2</v>
      </c>
      <c r="T249" t="str">
        <f t="shared" si="51"/>
        <v>F:HJJG1-1PXJ01B1/2</v>
      </c>
      <c r="U249" t="str">
        <f t="shared" si="52"/>
        <v>T:</v>
      </c>
      <c r="V249" t="str">
        <f t="shared" si="53"/>
        <v>F:</v>
      </c>
      <c r="W249" t="str">
        <f t="shared" si="54"/>
        <v>T:</v>
      </c>
      <c r="X249" t="str">
        <f t="shared" si="55"/>
        <v>F:</v>
      </c>
      <c r="Y249" t="str">
        <f t="shared" si="56"/>
        <v>T:</v>
      </c>
      <c r="Z249" t="str">
        <f t="shared" si="57"/>
        <v>F:</v>
      </c>
      <c r="AA249" t="str">
        <f t="shared" si="58"/>
        <v>T:CCSW01-4#K1F-</v>
      </c>
      <c r="AB249" t="str">
        <f t="shared" si="59"/>
        <v>F:CCSW01-4#K1F-</v>
      </c>
    </row>
    <row r="250" ht="14.25" customHeight="1" spans="1:28">
      <c r="A250" s="12" t="s">
        <v>802</v>
      </c>
      <c r="B250" s="12"/>
      <c r="C250" s="12" t="s">
        <v>1049</v>
      </c>
      <c r="D250" s="12" t="s">
        <v>1050</v>
      </c>
      <c r="E250" s="12" t="s">
        <v>1051</v>
      </c>
      <c r="F250" s="12" t="s">
        <v>1052</v>
      </c>
      <c r="G250" s="12"/>
      <c r="H250" s="12"/>
      <c r="I250" s="12"/>
      <c r="J250" s="12" t="s">
        <v>1053</v>
      </c>
      <c r="K250" s="12"/>
      <c r="L250" s="12"/>
      <c r="N250" t="str">
        <f t="shared" si="60"/>
        <v>F:办公核心虚拟2交换机GE2/1/0/44</v>
      </c>
      <c r="O250" t="str">
        <f t="shared" si="46"/>
        <v>T:HJJG1-3PXJE21/22</v>
      </c>
      <c r="P250" t="str">
        <f t="shared" si="47"/>
        <v>F:HJJG1-3PXJE21/22</v>
      </c>
      <c r="Q250" t="str">
        <f t="shared" si="48"/>
        <v>T:HJJG1-1PXJ02I21/22</v>
      </c>
      <c r="R250" t="str">
        <f t="shared" si="49"/>
        <v>F:HJJG1-1PXJ02I21/22</v>
      </c>
      <c r="S250" t="str">
        <f t="shared" si="50"/>
        <v>T:HJJG1-1PXJ04D21/22</v>
      </c>
      <c r="T250" t="str">
        <f t="shared" si="51"/>
        <v>F:HJJG1-1PXJ04D21/22</v>
      </c>
      <c r="U250" t="str">
        <f t="shared" si="52"/>
        <v>T:</v>
      </c>
      <c r="V250" t="str">
        <f t="shared" si="53"/>
        <v>F:</v>
      </c>
      <c r="W250" t="str">
        <f t="shared" si="54"/>
        <v>T:</v>
      </c>
      <c r="X250" t="str">
        <f t="shared" si="55"/>
        <v>F:</v>
      </c>
      <c r="Y250" t="str">
        <f t="shared" si="56"/>
        <v>T:</v>
      </c>
      <c r="Z250" t="str">
        <f t="shared" si="57"/>
        <v>F:</v>
      </c>
      <c r="AA250" t="str">
        <f t="shared" si="58"/>
        <v>T:CCSW02-</v>
      </c>
      <c r="AB250" t="str">
        <f t="shared" si="59"/>
        <v>F:CCSW02-</v>
      </c>
    </row>
    <row r="251" ht="14.25" customHeight="1" spans="1:28">
      <c r="A251" s="12" t="s">
        <v>802</v>
      </c>
      <c r="B251" s="12"/>
      <c r="C251" s="12" t="s">
        <v>1054</v>
      </c>
      <c r="D251" s="12" t="s">
        <v>1055</v>
      </c>
      <c r="E251" s="12" t="s">
        <v>1056</v>
      </c>
      <c r="F251" s="12" t="s">
        <v>1057</v>
      </c>
      <c r="G251" s="12"/>
      <c r="H251" s="12"/>
      <c r="I251" s="12"/>
      <c r="J251" s="12" t="s">
        <v>1058</v>
      </c>
      <c r="K251" s="12"/>
      <c r="L251" s="12"/>
      <c r="N251" t="str">
        <f t="shared" si="60"/>
        <v>F:办公核心虚拟2交换机GE2/1/0/45</v>
      </c>
      <c r="O251" t="str">
        <f t="shared" si="46"/>
        <v>T:HJJG1-3PXJE23/24</v>
      </c>
      <c r="P251" t="str">
        <f t="shared" si="47"/>
        <v>F:HJJG1-3PXJE23/24</v>
      </c>
      <c r="Q251" t="str">
        <f t="shared" si="48"/>
        <v>T:HJJG1-1PXJ02I23/24</v>
      </c>
      <c r="R251" t="str">
        <f t="shared" si="49"/>
        <v>F:HJJG1-1PXJ02I23/24</v>
      </c>
      <c r="S251" t="str">
        <f t="shared" si="50"/>
        <v>T:HJJG1-1PXJ06C13/14</v>
      </c>
      <c r="T251" t="str">
        <f t="shared" si="51"/>
        <v>F:HJJG1-1PXJ06C13/14</v>
      </c>
      <c r="U251" t="str">
        <f t="shared" si="52"/>
        <v>T:</v>
      </c>
      <c r="V251" t="str">
        <f t="shared" si="53"/>
        <v>F:</v>
      </c>
      <c r="W251" t="str">
        <f t="shared" si="54"/>
        <v>T:</v>
      </c>
      <c r="X251" t="str">
        <f t="shared" si="55"/>
        <v>F:</v>
      </c>
      <c r="Y251" t="str">
        <f t="shared" si="56"/>
        <v>T:</v>
      </c>
      <c r="Z251" t="str">
        <f t="shared" si="57"/>
        <v>F:</v>
      </c>
      <c r="AA251" t="str">
        <f t="shared" si="58"/>
        <v>T:JBSW05-</v>
      </c>
      <c r="AB251" t="str">
        <f t="shared" si="59"/>
        <v>F:JBSW05-</v>
      </c>
    </row>
    <row r="252" ht="14.25" customHeight="1" spans="1:28">
      <c r="A252" s="12" t="s">
        <v>802</v>
      </c>
      <c r="B252" s="12"/>
      <c r="C252" s="12" t="s">
        <v>1059</v>
      </c>
      <c r="D252" s="12" t="s">
        <v>1060</v>
      </c>
      <c r="E252" s="12" t="s">
        <v>1061</v>
      </c>
      <c r="F252" s="12" t="s">
        <v>1062</v>
      </c>
      <c r="G252" s="12"/>
      <c r="H252" s="12"/>
      <c r="I252" s="12"/>
      <c r="J252" s="12" t="s">
        <v>1063</v>
      </c>
      <c r="K252" s="12" t="s">
        <v>524</v>
      </c>
      <c r="L252" s="12" t="s">
        <v>1064</v>
      </c>
      <c r="N252" t="str">
        <f t="shared" si="60"/>
        <v>F:办公核心虚拟2交换机GE2/1/0/46</v>
      </c>
      <c r="O252" t="str">
        <f t="shared" si="46"/>
        <v>T:HJJG1-3PXJJ1/2</v>
      </c>
      <c r="P252" t="str">
        <f t="shared" si="47"/>
        <v>F:HJJG1-3PXJJ1/2</v>
      </c>
      <c r="Q252" t="str">
        <f t="shared" si="48"/>
        <v>T:HJJG1-1PXJ02J1/2</v>
      </c>
      <c r="R252" t="str">
        <f t="shared" si="49"/>
        <v>F:HJJG1-1PXJ02J1/2</v>
      </c>
      <c r="S252" t="str">
        <f t="shared" si="50"/>
        <v>T:HJJG1-1PXJ03D11/12</v>
      </c>
      <c r="T252" t="str">
        <f t="shared" si="51"/>
        <v>F:HJJG1-1PXJ03D11/12</v>
      </c>
      <c r="U252" t="str">
        <f t="shared" si="52"/>
        <v>T:</v>
      </c>
      <c r="V252" t="str">
        <f t="shared" si="53"/>
        <v>F:</v>
      </c>
      <c r="W252" t="str">
        <f t="shared" si="54"/>
        <v>T:</v>
      </c>
      <c r="X252" t="str">
        <f t="shared" si="55"/>
        <v>F:</v>
      </c>
      <c r="Y252" t="str">
        <f t="shared" si="56"/>
        <v>T:</v>
      </c>
      <c r="Z252" t="str">
        <f t="shared" si="57"/>
        <v>F:</v>
      </c>
      <c r="AA252" t="str">
        <f t="shared" si="58"/>
        <v>T:ZS2haojikongshisw-GE1/1/1</v>
      </c>
      <c r="AB252" t="str">
        <f t="shared" si="59"/>
        <v>F:ZS2haojikongshisw-GE1/1/1</v>
      </c>
    </row>
    <row r="253" ht="14.25" customHeight="1" spans="1:28">
      <c r="A253" s="12" t="s">
        <v>802</v>
      </c>
      <c r="B253" s="12"/>
      <c r="C253" s="12" t="s">
        <v>1065</v>
      </c>
      <c r="D253" s="12" t="s">
        <v>1066</v>
      </c>
      <c r="E253" s="12" t="s">
        <v>1067</v>
      </c>
      <c r="F253" s="12" t="s">
        <v>1068</v>
      </c>
      <c r="G253" s="12"/>
      <c r="H253" s="12"/>
      <c r="I253" s="12"/>
      <c r="J253" s="12" t="s">
        <v>1069</v>
      </c>
      <c r="K253" s="12"/>
      <c r="L253" s="12"/>
      <c r="N253" t="str">
        <f t="shared" si="60"/>
        <v>F:办公核心虚拟2交换机GE2/1/0/47</v>
      </c>
      <c r="O253" t="str">
        <f t="shared" si="46"/>
        <v>T:HJJG1-3PXJJ3/4</v>
      </c>
      <c r="P253" t="str">
        <f t="shared" si="47"/>
        <v>F:HJJG1-3PXJJ3/4</v>
      </c>
      <c r="Q253" t="str">
        <f t="shared" si="48"/>
        <v>T:HJJG1-1PXJ02J3/4</v>
      </c>
      <c r="R253" t="str">
        <f t="shared" si="49"/>
        <v>F:HJJG1-1PXJ02J3/4</v>
      </c>
      <c r="S253" t="str">
        <f t="shared" si="50"/>
        <v>T:HJJG1-1PXJ03C11/12</v>
      </c>
      <c r="T253" t="str">
        <f t="shared" si="51"/>
        <v>F:HJJG1-1PXJ03C11/12</v>
      </c>
      <c r="U253" t="str">
        <f t="shared" si="52"/>
        <v>T:</v>
      </c>
      <c r="V253" t="str">
        <f t="shared" si="53"/>
        <v>F:</v>
      </c>
      <c r="W253" t="str">
        <f t="shared" si="54"/>
        <v>T:</v>
      </c>
      <c r="X253" t="str">
        <f t="shared" si="55"/>
        <v>F:</v>
      </c>
      <c r="Y253" t="str">
        <f t="shared" si="56"/>
        <v>T:</v>
      </c>
      <c r="Z253" t="str">
        <f t="shared" si="57"/>
        <v>F:</v>
      </c>
      <c r="AA253" t="str">
        <f t="shared" si="58"/>
        <v>T:ZSSW04-</v>
      </c>
      <c r="AB253" t="str">
        <f t="shared" si="59"/>
        <v>F:ZSSW04-</v>
      </c>
    </row>
    <row r="254" ht="14.25" customHeight="1" spans="1:28">
      <c r="A254" s="12" t="s">
        <v>802</v>
      </c>
      <c r="B254" s="12"/>
      <c r="C254" s="12" t="s">
        <v>751</v>
      </c>
      <c r="D254" s="12" t="s">
        <v>1070</v>
      </c>
      <c r="E254" s="12" t="s">
        <v>1071</v>
      </c>
      <c r="F254" s="12" t="s">
        <v>1072</v>
      </c>
      <c r="G254" s="12" t="s">
        <v>1073</v>
      </c>
      <c r="H254" s="12" t="s">
        <v>1074</v>
      </c>
      <c r="I254" s="12" t="s">
        <v>1075</v>
      </c>
      <c r="J254" s="12" t="s">
        <v>1076</v>
      </c>
      <c r="K254" s="12" t="s">
        <v>273</v>
      </c>
      <c r="L254" s="12" t="s">
        <v>274</v>
      </c>
      <c r="N254" t="str">
        <f t="shared" si="60"/>
        <v>F:办公核心虚拟2交换机GE2/2/0/0</v>
      </c>
      <c r="O254" t="str">
        <f t="shared" si="46"/>
        <v>T:HJJG1-1PXJA15/16</v>
      </c>
      <c r="P254" t="str">
        <f t="shared" si="47"/>
        <v>F:HJJG1-1PXJA15/16</v>
      </c>
      <c r="Q254" t="str">
        <f t="shared" si="48"/>
        <v>T:HJJG1-1PXJ02E15/16</v>
      </c>
      <c r="R254" t="str">
        <f t="shared" si="49"/>
        <v>F:HJJG1-1PXJ02E15/16</v>
      </c>
      <c r="S254" t="str">
        <f t="shared" si="50"/>
        <v>T:HJJG1-1PXJ08F3/4</v>
      </c>
      <c r="T254" t="str">
        <f t="shared" si="51"/>
        <v>F:HJJG1-1PXJ08F3/4</v>
      </c>
      <c r="U254" t="str">
        <f t="shared" si="52"/>
        <v>T:ZXJG1-1PXJ04F3/4</v>
      </c>
      <c r="V254" t="str">
        <f t="shared" si="53"/>
        <v>F:ZXJG1-1PXJ04F3/4</v>
      </c>
      <c r="W254" t="str">
        <f t="shared" si="54"/>
        <v>T:ZXJG1-1PXJ01L3/4</v>
      </c>
      <c r="X254" t="str">
        <f t="shared" si="55"/>
        <v>F:ZXJG1-1PXJ01L3/4</v>
      </c>
      <c r="Y254" t="str">
        <f t="shared" si="56"/>
        <v>T:16FPXJ3/4</v>
      </c>
      <c r="Z254" t="str">
        <f t="shared" si="57"/>
        <v>F:16FPXJ3/4</v>
      </c>
      <c r="AA254" t="str">
        <f t="shared" si="58"/>
        <v>T:16FBGsw-XGE0/0/1</v>
      </c>
      <c r="AB254" t="str">
        <f t="shared" si="59"/>
        <v>F:16FBGsw-XGE0/0/1</v>
      </c>
    </row>
    <row r="255" ht="14.25" customHeight="1" spans="1:28">
      <c r="A255" s="12" t="s">
        <v>802</v>
      </c>
      <c r="B255" s="12"/>
      <c r="C255" s="12" t="s">
        <v>755</v>
      </c>
      <c r="D255" s="12" t="s">
        <v>1077</v>
      </c>
      <c r="E255" s="12" t="s">
        <v>849</v>
      </c>
      <c r="F255" s="12" t="s">
        <v>1078</v>
      </c>
      <c r="G255" s="12" t="s">
        <v>1079</v>
      </c>
      <c r="H255" s="12" t="s">
        <v>1080</v>
      </c>
      <c r="I255" s="12" t="s">
        <v>1081</v>
      </c>
      <c r="J255" s="12" t="s">
        <v>1082</v>
      </c>
      <c r="K255" s="12" t="s">
        <v>273</v>
      </c>
      <c r="L255" s="12" t="s">
        <v>274</v>
      </c>
      <c r="N255" t="str">
        <f t="shared" si="60"/>
        <v>F:办公核心虚拟2交换机GE2/2/0/1</v>
      </c>
      <c r="O255" t="str">
        <f t="shared" si="46"/>
        <v>T:HJJG1-1PXJA17/18</v>
      </c>
      <c r="P255" t="str">
        <f t="shared" si="47"/>
        <v>F:HJJG1-1PXJA17/18</v>
      </c>
      <c r="Q255" t="str">
        <f t="shared" si="48"/>
        <v>T:HJJG1-1PXJ02E17/18</v>
      </c>
      <c r="R255" t="str">
        <f t="shared" si="49"/>
        <v>F:HJJG1-1PXJ02E17/18</v>
      </c>
      <c r="S255" t="str">
        <f t="shared" si="50"/>
        <v>T:HJJG1-1PXJ08H5/6</v>
      </c>
      <c r="T255" t="str">
        <f t="shared" si="51"/>
        <v>F:HJJG1-1PXJ08H5/6</v>
      </c>
      <c r="U255" t="str">
        <f t="shared" si="52"/>
        <v>T:ZXJG1-1PXJ04H5/6</v>
      </c>
      <c r="V255" t="str">
        <f t="shared" si="53"/>
        <v>F:ZXJG1-1PXJ04H5/6</v>
      </c>
      <c r="W255" t="str">
        <f t="shared" si="54"/>
        <v>T:ZXJG1-1PXJ01L15/16</v>
      </c>
      <c r="X255" t="str">
        <f t="shared" si="55"/>
        <v>F:ZXJG1-1PXJ01L15/16</v>
      </c>
      <c r="Y255" t="str">
        <f t="shared" si="56"/>
        <v>T:17FPXJ3/4</v>
      </c>
      <c r="Z255" t="str">
        <f t="shared" si="57"/>
        <v>F:17FPXJ3/4</v>
      </c>
      <c r="AA255" t="str">
        <f t="shared" si="58"/>
        <v>T:17FBGsw-XGE0/0/1</v>
      </c>
      <c r="AB255" t="str">
        <f t="shared" si="59"/>
        <v>F:17FBGsw-XGE0/0/1</v>
      </c>
    </row>
    <row r="256" ht="14.25" customHeight="1" spans="1:28">
      <c r="A256" s="12" t="s">
        <v>802</v>
      </c>
      <c r="B256" s="12"/>
      <c r="C256" s="12" t="s">
        <v>757</v>
      </c>
      <c r="D256" s="12" t="s">
        <v>1083</v>
      </c>
      <c r="E256" s="12" t="s">
        <v>849</v>
      </c>
      <c r="F256" s="12" t="s">
        <v>1084</v>
      </c>
      <c r="G256" s="12" t="s">
        <v>1085</v>
      </c>
      <c r="H256" s="12" t="s">
        <v>1086</v>
      </c>
      <c r="I256" s="12" t="s">
        <v>1087</v>
      </c>
      <c r="J256" s="12" t="s">
        <v>1088</v>
      </c>
      <c r="K256" s="12" t="s">
        <v>287</v>
      </c>
      <c r="L256" s="12" t="s">
        <v>464</v>
      </c>
      <c r="N256" t="str">
        <f t="shared" si="60"/>
        <v>F:办公核心虚拟2交换机GE2/2/0/2</v>
      </c>
      <c r="O256" t="str">
        <f t="shared" si="46"/>
        <v>T:HJJG1-3PXJA21/22</v>
      </c>
      <c r="P256" t="str">
        <f t="shared" si="47"/>
        <v>F:HJJG1-3PXJA21/22</v>
      </c>
      <c r="Q256" t="str">
        <f t="shared" si="48"/>
        <v>T:HJJG1-1PXJ02E17/18</v>
      </c>
      <c r="R256" t="str">
        <f t="shared" si="49"/>
        <v>F:HJJG1-1PXJ02E17/18</v>
      </c>
      <c r="S256" t="str">
        <f t="shared" si="50"/>
        <v>T:HJJG1-1PXJ08G21/22</v>
      </c>
      <c r="T256" t="str">
        <f t="shared" si="51"/>
        <v>F:HJJG1-1PXJ08G21/22</v>
      </c>
      <c r="U256" t="str">
        <f t="shared" si="52"/>
        <v>T:ZXJG1-1PXJ04G21/22</v>
      </c>
      <c r="V256" t="str">
        <f t="shared" si="53"/>
        <v>F:ZXJG1-1PXJ04G21/22</v>
      </c>
      <c r="W256" t="str">
        <f t="shared" si="54"/>
        <v>T:ZXJG1-1PXJ02D3/4</v>
      </c>
      <c r="X256" t="str">
        <f t="shared" si="55"/>
        <v>F:ZXJG1-1PXJ02D3/4</v>
      </c>
      <c r="Y256" t="str">
        <f t="shared" si="56"/>
        <v>T:yjfdPXJ3/4</v>
      </c>
      <c r="Z256" t="str">
        <f t="shared" si="57"/>
        <v>F:yjfdPXJ3/4</v>
      </c>
      <c r="AA256" t="str">
        <f t="shared" si="58"/>
        <v>T:新应急分队办公-XGE0/0/2</v>
      </c>
      <c r="AB256" t="str">
        <f t="shared" si="59"/>
        <v>F:新应急分队办公-XGE0/0/2</v>
      </c>
    </row>
    <row r="257" ht="14.25" customHeight="1" spans="1:28">
      <c r="A257" s="12" t="s">
        <v>802</v>
      </c>
      <c r="B257" s="12"/>
      <c r="C257" s="12" t="s">
        <v>758</v>
      </c>
      <c r="D257" s="12" t="s">
        <v>248</v>
      </c>
      <c r="E257" s="12" t="s">
        <v>247</v>
      </c>
      <c r="F257" s="12" t="s">
        <v>1089</v>
      </c>
      <c r="G257" s="12"/>
      <c r="H257" s="12"/>
      <c r="I257" s="12" t="s">
        <v>721</v>
      </c>
      <c r="J257" s="12" t="s">
        <v>519</v>
      </c>
      <c r="K257" s="12" t="s">
        <v>287</v>
      </c>
      <c r="L257" s="12" t="s">
        <v>274</v>
      </c>
      <c r="N257" t="str">
        <f t="shared" si="60"/>
        <v>F:办公核心虚拟2交换机GE2/2/0/3</v>
      </c>
      <c r="O257" t="str">
        <f t="shared" si="46"/>
        <v>T:HJJG1-3PXJA5/6</v>
      </c>
      <c r="P257" t="str">
        <f t="shared" si="47"/>
        <v>F:HJJG1-3PXJA5/6</v>
      </c>
      <c r="Q257" t="str">
        <f t="shared" si="48"/>
        <v>T:HJJG1-1PXJ02E5/6</v>
      </c>
      <c r="R257" t="str">
        <f t="shared" si="49"/>
        <v>F:HJJG1-1PXJ02E5/6</v>
      </c>
      <c r="S257" t="str">
        <f t="shared" si="50"/>
        <v>T:HJJG1-1PXJ03K13/14</v>
      </c>
      <c r="T257" t="str">
        <f t="shared" si="51"/>
        <v>F:HJJG1-1PXJ03K13/14</v>
      </c>
      <c r="U257" t="str">
        <f t="shared" si="52"/>
        <v>T:</v>
      </c>
      <c r="V257" t="str">
        <f t="shared" si="53"/>
        <v>F:</v>
      </c>
      <c r="W257" t="str">
        <f t="shared" si="54"/>
        <v>T:</v>
      </c>
      <c r="X257" t="str">
        <f t="shared" si="55"/>
        <v>F:</v>
      </c>
      <c r="Y257" t="str">
        <f t="shared" si="56"/>
        <v>T:PXJ1/2</v>
      </c>
      <c r="Z257" t="str">
        <f t="shared" si="57"/>
        <v>F:PXJ1/2</v>
      </c>
      <c r="AA257" t="str">
        <f t="shared" si="58"/>
        <v>T:香精房办公-XGE0/0/1</v>
      </c>
      <c r="AB257" t="str">
        <f t="shared" si="59"/>
        <v>F:香精房办公-XGE0/0/1</v>
      </c>
    </row>
    <row r="258" ht="14.25" customHeight="1" spans="1:28">
      <c r="A258" s="12" t="s">
        <v>802</v>
      </c>
      <c r="B258" s="12"/>
      <c r="C258" s="12" t="s">
        <v>761</v>
      </c>
      <c r="D258" s="12" t="s">
        <v>1090</v>
      </c>
      <c r="E258" s="12" t="s">
        <v>1091</v>
      </c>
      <c r="F258" s="12" t="s">
        <v>1092</v>
      </c>
      <c r="G258" s="12"/>
      <c r="H258" s="12"/>
      <c r="I258" s="12"/>
      <c r="J258" s="12" t="s">
        <v>1093</v>
      </c>
      <c r="K258" s="12" t="s">
        <v>524</v>
      </c>
      <c r="L258" s="12"/>
      <c r="N258" t="str">
        <f t="shared" si="60"/>
        <v>F:办公核心虚拟2交换机GE2/2/0/4</v>
      </c>
      <c r="O258" t="str">
        <f t="shared" si="46"/>
        <v>T:HJJG1-3PXJJ15/16</v>
      </c>
      <c r="P258" t="str">
        <f t="shared" si="47"/>
        <v>F:HJJG1-3PXJJ15/16</v>
      </c>
      <c r="Q258" t="str">
        <f t="shared" si="48"/>
        <v>T:HJJG1-1PXJ02J15/16</v>
      </c>
      <c r="R258" t="str">
        <f t="shared" si="49"/>
        <v>F:HJJG1-1PXJ02J15/16</v>
      </c>
      <c r="S258" t="str">
        <f t="shared" si="50"/>
        <v>T:HJJG1-1PXJ01C17/18</v>
      </c>
      <c r="T258" t="str">
        <f t="shared" si="51"/>
        <v>F:HJJG1-1PXJ01C17/18</v>
      </c>
      <c r="U258" t="str">
        <f t="shared" si="52"/>
        <v>T:</v>
      </c>
      <c r="V258" t="str">
        <f t="shared" si="53"/>
        <v>F:</v>
      </c>
      <c r="W258" t="str">
        <f t="shared" si="54"/>
        <v>T:</v>
      </c>
      <c r="X258" t="str">
        <f t="shared" si="55"/>
        <v>F:</v>
      </c>
      <c r="Y258" t="str">
        <f t="shared" si="56"/>
        <v>T:</v>
      </c>
      <c r="Z258" t="str">
        <f t="shared" si="57"/>
        <v>F:</v>
      </c>
      <c r="AA258" t="str">
        <f t="shared" si="58"/>
        <v>T:DLSW04-pds-</v>
      </c>
      <c r="AB258" t="str">
        <f t="shared" si="59"/>
        <v>F:DLSW04-pds-</v>
      </c>
    </row>
    <row r="259" ht="14.25" customHeight="1" spans="1:28">
      <c r="A259" s="12" t="s">
        <v>802</v>
      </c>
      <c r="B259" s="12"/>
      <c r="C259" s="12" t="s">
        <v>1094</v>
      </c>
      <c r="D259" s="12" t="s">
        <v>1095</v>
      </c>
      <c r="E259" s="12" t="s">
        <v>1096</v>
      </c>
      <c r="F259" s="12" t="s">
        <v>1097</v>
      </c>
      <c r="G259" s="12"/>
      <c r="H259" s="12"/>
      <c r="I259" s="12"/>
      <c r="J259" s="12" t="s">
        <v>1098</v>
      </c>
      <c r="K259" s="12"/>
      <c r="L259" s="12"/>
      <c r="N259" t="str">
        <f t="shared" si="60"/>
        <v>F:办公核心虚拟2交换机GE2/3/0/0</v>
      </c>
      <c r="O259" t="str">
        <f t="shared" si="46"/>
        <v>T:HJJG1-3PXJJ5/6</v>
      </c>
      <c r="P259" t="str">
        <f t="shared" si="47"/>
        <v>F:HJJG1-3PXJJ5/6</v>
      </c>
      <c r="Q259" t="str">
        <f t="shared" si="48"/>
        <v>T:HJJG1-1PXJ02J5/6</v>
      </c>
      <c r="R259" t="str">
        <f t="shared" si="49"/>
        <v>F:HJJG1-1PXJ02J5/6</v>
      </c>
      <c r="S259" t="str">
        <f t="shared" si="50"/>
        <v>T:HJJG1-1PXJ06C19/20</v>
      </c>
      <c r="T259" t="str">
        <f t="shared" si="51"/>
        <v>F:HJJG1-1PXJ06C19/20</v>
      </c>
      <c r="U259" t="str">
        <f t="shared" si="52"/>
        <v>T:</v>
      </c>
      <c r="V259" t="str">
        <f t="shared" si="53"/>
        <v>F:</v>
      </c>
      <c r="W259" t="str">
        <f t="shared" si="54"/>
        <v>T:</v>
      </c>
      <c r="X259" t="str">
        <f t="shared" si="55"/>
        <v>F:</v>
      </c>
      <c r="Y259" t="str">
        <f t="shared" si="56"/>
        <v>T:</v>
      </c>
      <c r="Z259" t="str">
        <f t="shared" si="57"/>
        <v>F:</v>
      </c>
      <c r="AA259" t="str">
        <f t="shared" si="58"/>
        <v>T:JBSW08-</v>
      </c>
      <c r="AB259" t="str">
        <f t="shared" si="59"/>
        <v>F:JBSW08-</v>
      </c>
    </row>
    <row r="260" ht="14.25" customHeight="1" spans="1:28">
      <c r="A260" s="12" t="s">
        <v>802</v>
      </c>
      <c r="B260" s="12"/>
      <c r="C260" s="12" t="s">
        <v>1099</v>
      </c>
      <c r="D260" s="12" t="s">
        <v>1100</v>
      </c>
      <c r="E260" s="12" t="s">
        <v>1101</v>
      </c>
      <c r="F260" s="12" t="s">
        <v>1102</v>
      </c>
      <c r="G260" s="12"/>
      <c r="H260" s="12"/>
      <c r="I260" s="12"/>
      <c r="J260" s="12" t="s">
        <v>1103</v>
      </c>
      <c r="K260" s="12"/>
      <c r="L260" s="12"/>
      <c r="N260" t="str">
        <f t="shared" si="60"/>
        <v>F:办公核心虚拟2交换机GE2/3/0/1</v>
      </c>
      <c r="O260" t="str">
        <f t="shared" si="46"/>
        <v>T:HJJG1-3PXJJ7/8</v>
      </c>
      <c r="P260" t="str">
        <f t="shared" si="47"/>
        <v>F:HJJG1-3PXJJ7/8</v>
      </c>
      <c r="Q260" t="str">
        <f t="shared" si="48"/>
        <v>T:HJJG1-1PXJ02J7/8</v>
      </c>
      <c r="R260" t="str">
        <f t="shared" si="49"/>
        <v>F:HJJG1-1PXJ02J7/8</v>
      </c>
      <c r="S260" t="str">
        <f t="shared" si="50"/>
        <v>T:HJJG1-1PXJ06C15/16</v>
      </c>
      <c r="T260" t="str">
        <f t="shared" si="51"/>
        <v>F:HJJG1-1PXJ06C15/16</v>
      </c>
      <c r="U260" t="str">
        <f t="shared" si="52"/>
        <v>T:</v>
      </c>
      <c r="V260" t="str">
        <f t="shared" si="53"/>
        <v>F:</v>
      </c>
      <c r="W260" t="str">
        <f t="shared" si="54"/>
        <v>T:</v>
      </c>
      <c r="X260" t="str">
        <f t="shared" si="55"/>
        <v>F:</v>
      </c>
      <c r="Y260" t="str">
        <f t="shared" si="56"/>
        <v>T:</v>
      </c>
      <c r="Z260" t="str">
        <f t="shared" si="57"/>
        <v>F:</v>
      </c>
      <c r="AA260" t="str">
        <f t="shared" si="58"/>
        <v>T:JBSW07-</v>
      </c>
      <c r="AB260" t="str">
        <f t="shared" si="59"/>
        <v>F:JBSW07-</v>
      </c>
    </row>
    <row r="261" ht="14.25" customHeight="1" spans="1:28">
      <c r="A261" s="12" t="s">
        <v>802</v>
      </c>
      <c r="B261" s="12"/>
      <c r="C261" s="12" t="s">
        <v>1104</v>
      </c>
      <c r="D261" s="12" t="s">
        <v>1105</v>
      </c>
      <c r="E261" s="12" t="s">
        <v>1106</v>
      </c>
      <c r="F261" s="12" t="s">
        <v>1107</v>
      </c>
      <c r="G261" s="12"/>
      <c r="H261" s="12"/>
      <c r="I261" s="12"/>
      <c r="J261" s="12" t="s">
        <v>1108</v>
      </c>
      <c r="K261" s="12"/>
      <c r="L261" s="12"/>
      <c r="N261" t="str">
        <f t="shared" si="60"/>
        <v>F:办公核心虚拟2交换机GE2/3/0/2</v>
      </c>
      <c r="O261" t="str">
        <f t="shared" si="46"/>
        <v>T:HJJG1-3PXJJ9/10</v>
      </c>
      <c r="P261" t="str">
        <f t="shared" si="47"/>
        <v>F:HJJG1-3PXJJ9/10</v>
      </c>
      <c r="Q261" t="str">
        <f t="shared" si="48"/>
        <v>T:HJJG1-1PXJ02J9/10</v>
      </c>
      <c r="R261" t="str">
        <f t="shared" si="49"/>
        <v>F:HJJG1-1PXJ02J9/10</v>
      </c>
      <c r="S261" t="str">
        <f t="shared" si="50"/>
        <v>T:HJJG1-1PXJ06C17/18</v>
      </c>
      <c r="T261" t="str">
        <f t="shared" si="51"/>
        <v>F:HJJG1-1PXJ06C17/18</v>
      </c>
      <c r="U261" t="str">
        <f t="shared" si="52"/>
        <v>T:</v>
      </c>
      <c r="V261" t="str">
        <f t="shared" si="53"/>
        <v>F:</v>
      </c>
      <c r="W261" t="str">
        <f t="shared" si="54"/>
        <v>T:</v>
      </c>
      <c r="X261" t="str">
        <f t="shared" si="55"/>
        <v>F:</v>
      </c>
      <c r="Y261" t="str">
        <f t="shared" si="56"/>
        <v>T:</v>
      </c>
      <c r="Z261" t="str">
        <f t="shared" si="57"/>
        <v>F:</v>
      </c>
      <c r="AA261" t="str">
        <f t="shared" si="58"/>
        <v>T:JBSW06-</v>
      </c>
      <c r="AB261" t="str">
        <f t="shared" si="59"/>
        <v>F:JBSW06-</v>
      </c>
    </row>
    <row r="262" ht="14.25" customHeight="1" spans="1:28">
      <c r="A262" s="12" t="s">
        <v>802</v>
      </c>
      <c r="B262" s="12"/>
      <c r="C262" s="12" t="s">
        <v>1109</v>
      </c>
      <c r="D262" s="12" t="s">
        <v>1110</v>
      </c>
      <c r="E262" s="12" t="s">
        <v>1111</v>
      </c>
      <c r="F262" s="12" t="s">
        <v>1112</v>
      </c>
      <c r="G262" s="12"/>
      <c r="H262" s="12"/>
      <c r="I262" s="12"/>
      <c r="J262" s="12" t="s">
        <v>1113</v>
      </c>
      <c r="K262" s="12"/>
      <c r="L262" s="12"/>
      <c r="N262" t="str">
        <f t="shared" si="60"/>
        <v>F:办公核心虚拟2交换机GE2/3/0/3</v>
      </c>
      <c r="O262" t="str">
        <f t="shared" si="46"/>
        <v>T:HJJG1-3PXJJ11/12</v>
      </c>
      <c r="P262" t="str">
        <f t="shared" si="47"/>
        <v>F:HJJG1-3PXJJ11/12</v>
      </c>
      <c r="Q262" t="str">
        <f t="shared" si="48"/>
        <v>T:HJJG1-1PXJ02J11/12</v>
      </c>
      <c r="R262" t="str">
        <f t="shared" si="49"/>
        <v>F:HJJG1-1PXJ02J11/12</v>
      </c>
      <c r="S262" t="str">
        <f t="shared" si="50"/>
        <v>T:HJJG1-1PXJ04D5/6</v>
      </c>
      <c r="T262" t="str">
        <f t="shared" si="51"/>
        <v>F:HJJG1-1PXJ04D5/6</v>
      </c>
      <c r="U262" t="str">
        <f t="shared" si="52"/>
        <v>T:</v>
      </c>
      <c r="V262" t="str">
        <f t="shared" si="53"/>
        <v>F:</v>
      </c>
      <c r="W262" t="str">
        <f t="shared" si="54"/>
        <v>T:</v>
      </c>
      <c r="X262" t="str">
        <f t="shared" si="55"/>
        <v>F:</v>
      </c>
      <c r="Y262" t="str">
        <f t="shared" si="56"/>
        <v>T:</v>
      </c>
      <c r="Z262" t="str">
        <f t="shared" si="57"/>
        <v>F:</v>
      </c>
      <c r="AA262" t="str">
        <f t="shared" si="58"/>
        <v>T:FPKSW-</v>
      </c>
      <c r="AB262" t="str">
        <f t="shared" si="59"/>
        <v>F:FPKSW-</v>
      </c>
    </row>
    <row r="263" ht="14.25" customHeight="1" spans="1:28">
      <c r="A263" s="12" t="s">
        <v>802</v>
      </c>
      <c r="B263" s="12"/>
      <c r="C263" s="12" t="s">
        <v>1114</v>
      </c>
      <c r="D263" s="12" t="s">
        <v>1115</v>
      </c>
      <c r="E263" s="12" t="s">
        <v>1116</v>
      </c>
      <c r="F263" s="12" t="s">
        <v>1117</v>
      </c>
      <c r="G263" s="12"/>
      <c r="H263" s="12"/>
      <c r="I263" s="12"/>
      <c r="J263" s="12" t="s">
        <v>1118</v>
      </c>
      <c r="K263" s="12"/>
      <c r="L263" s="12"/>
      <c r="N263" t="str">
        <f t="shared" si="60"/>
        <v>F:办公核心虚拟2交换机GE2/3/0/4</v>
      </c>
      <c r="O263" t="str">
        <f t="shared" si="46"/>
        <v>T:HJJG1-3PXJJ13/14</v>
      </c>
      <c r="P263" t="str">
        <f t="shared" si="47"/>
        <v>F:HJJG1-3PXJJ13/14</v>
      </c>
      <c r="Q263" t="str">
        <f t="shared" si="48"/>
        <v>T:HJJG1-1PXJ02J13/14</v>
      </c>
      <c r="R263" t="str">
        <f t="shared" si="49"/>
        <v>F:HJJG1-1PXJ02J13/14</v>
      </c>
      <c r="S263" t="str">
        <f t="shared" si="50"/>
        <v>T:HJJG1-1PXJ07E1/2</v>
      </c>
      <c r="T263" t="str">
        <f t="shared" si="51"/>
        <v>F:HJJG1-1PXJ07E1/2</v>
      </c>
      <c r="U263" t="str">
        <f t="shared" si="52"/>
        <v>T:</v>
      </c>
      <c r="V263" t="str">
        <f t="shared" si="53"/>
        <v>F:</v>
      </c>
      <c r="W263" t="str">
        <f t="shared" si="54"/>
        <v>T:</v>
      </c>
      <c r="X263" t="str">
        <f t="shared" si="55"/>
        <v>F:</v>
      </c>
      <c r="Y263" t="str">
        <f t="shared" si="56"/>
        <v>T:</v>
      </c>
      <c r="Z263" t="str">
        <f t="shared" si="57"/>
        <v>F:</v>
      </c>
      <c r="AA263" t="str">
        <f t="shared" si="58"/>
        <v>T:WLSW-</v>
      </c>
      <c r="AB263" t="str">
        <f t="shared" si="59"/>
        <v>F:WLSW-</v>
      </c>
    </row>
    <row r="264" ht="14.25" customHeight="1" spans="1:28">
      <c r="A264" s="12" t="s">
        <v>802</v>
      </c>
      <c r="B264" s="12"/>
      <c r="C264" s="13" t="s">
        <v>1119</v>
      </c>
      <c r="D264" s="13"/>
      <c r="E264" s="12"/>
      <c r="F264" s="12"/>
      <c r="G264" s="12"/>
      <c r="H264" s="12"/>
      <c r="I264" s="12"/>
      <c r="J264" s="12"/>
      <c r="K264" s="12"/>
      <c r="L264" s="12"/>
      <c r="N264" t="str">
        <f t="shared" si="60"/>
        <v>F:办公核心虚拟2交换机GE2/3/0/5</v>
      </c>
      <c r="O264" t="str">
        <f t="shared" si="46"/>
        <v>T:</v>
      </c>
      <c r="P264" t="str">
        <f t="shared" si="47"/>
        <v>F:</v>
      </c>
      <c r="Q264" t="str">
        <f t="shared" si="48"/>
        <v>T:</v>
      </c>
      <c r="R264" t="str">
        <f t="shared" si="49"/>
        <v>F:</v>
      </c>
      <c r="S264" t="str">
        <f t="shared" si="50"/>
        <v>T:</v>
      </c>
      <c r="T264" t="str">
        <f t="shared" si="51"/>
        <v>F:</v>
      </c>
      <c r="U264" t="str">
        <f t="shared" si="52"/>
        <v>T:</v>
      </c>
      <c r="V264" t="str">
        <f t="shared" si="53"/>
        <v>F:</v>
      </c>
      <c r="W264" t="str">
        <f t="shared" si="54"/>
        <v>T:</v>
      </c>
      <c r="X264" t="str">
        <f t="shared" si="55"/>
        <v>F:</v>
      </c>
      <c r="Y264" t="str">
        <f t="shared" si="56"/>
        <v>T:</v>
      </c>
      <c r="Z264" t="str">
        <f t="shared" si="57"/>
        <v>F:</v>
      </c>
      <c r="AA264" t="str">
        <f t="shared" si="58"/>
        <v>T:-</v>
      </c>
      <c r="AB264" t="str">
        <f t="shared" si="59"/>
        <v>F:-</v>
      </c>
    </row>
    <row r="265" spans="1:28">
      <c r="A265" s="12" t="s">
        <v>802</v>
      </c>
      <c r="B265" s="12"/>
      <c r="C265" s="12" t="s">
        <v>1120</v>
      </c>
      <c r="D265" s="12"/>
      <c r="E265" s="12"/>
      <c r="F265" s="12"/>
      <c r="G265" s="12"/>
      <c r="H265" s="12"/>
      <c r="I265" s="12"/>
      <c r="J265" s="12" t="s">
        <v>1121</v>
      </c>
      <c r="K265" s="12"/>
      <c r="L265" s="12"/>
      <c r="N265" t="str">
        <f t="shared" si="60"/>
        <v>F:办公核心虚拟2交换机GE2/3/0/6</v>
      </c>
      <c r="O265" t="str">
        <f t="shared" si="46"/>
        <v>T:</v>
      </c>
      <c r="P265" t="str">
        <f t="shared" si="47"/>
        <v>F:</v>
      </c>
      <c r="Q265" t="str">
        <f t="shared" si="48"/>
        <v>T:</v>
      </c>
      <c r="R265" t="str">
        <f t="shared" si="49"/>
        <v>F:</v>
      </c>
      <c r="S265" t="str">
        <f t="shared" si="50"/>
        <v>T:</v>
      </c>
      <c r="T265" t="str">
        <f t="shared" si="51"/>
        <v>F:</v>
      </c>
      <c r="U265" t="str">
        <f t="shared" si="52"/>
        <v>T:</v>
      </c>
      <c r="V265" t="str">
        <f t="shared" si="53"/>
        <v>F:</v>
      </c>
      <c r="W265" t="str">
        <f t="shared" si="54"/>
        <v>T:</v>
      </c>
      <c r="X265" t="str">
        <f t="shared" si="55"/>
        <v>F:</v>
      </c>
      <c r="Y265" t="str">
        <f t="shared" si="56"/>
        <v>T:</v>
      </c>
      <c r="Z265" t="str">
        <f t="shared" si="57"/>
        <v>F:</v>
      </c>
      <c r="AA265" t="str">
        <f t="shared" si="58"/>
        <v>T:DLSW04-</v>
      </c>
      <c r="AB265" t="str">
        <f t="shared" si="59"/>
        <v>F:DLSW04-</v>
      </c>
    </row>
    <row r="266" ht="14.25" customHeight="1" spans="1:28">
      <c r="A266" s="12" t="s">
        <v>802</v>
      </c>
      <c r="B266" s="12"/>
      <c r="C266" s="13" t="s">
        <v>1122</v>
      </c>
      <c r="D266" s="13" t="s">
        <v>1123</v>
      </c>
      <c r="E266" s="12" t="s">
        <v>1124</v>
      </c>
      <c r="F266" s="12" t="s">
        <v>1125</v>
      </c>
      <c r="G266" s="12" t="s">
        <v>1126</v>
      </c>
      <c r="H266" s="12" t="s">
        <v>1127</v>
      </c>
      <c r="I266" s="12" t="s">
        <v>1128</v>
      </c>
      <c r="J266" s="12" t="s">
        <v>1129</v>
      </c>
      <c r="K266" s="12" t="s">
        <v>273</v>
      </c>
      <c r="L266" s="12" t="s">
        <v>464</v>
      </c>
      <c r="N266" t="str">
        <f t="shared" si="60"/>
        <v>F:办公核心虚拟2交换机GE2/3/0/7</v>
      </c>
      <c r="O266" t="str">
        <f t="shared" si="46"/>
        <v>T:HJG1-3PXJG23/H2</v>
      </c>
      <c r="P266" t="str">
        <f t="shared" si="47"/>
        <v>F:HJG1-3PXJG23/H2</v>
      </c>
      <c r="Q266" t="str">
        <f t="shared" si="48"/>
        <v>T:HJG1-1PXJ02K23/L2</v>
      </c>
      <c r="R266" t="str">
        <f t="shared" si="49"/>
        <v>F:HJG1-1PXJ02K23/L2</v>
      </c>
      <c r="S266" t="str">
        <f t="shared" si="50"/>
        <v>T:HJG1-1PXJ08F17/18</v>
      </c>
      <c r="T266" t="str">
        <f t="shared" si="51"/>
        <v>F:HJG1-1PXJ08F17/18</v>
      </c>
      <c r="U266" t="str">
        <f t="shared" si="52"/>
        <v>T:ZXJG1-1PXJ04F17/18</v>
      </c>
      <c r="V266" t="str">
        <f t="shared" si="53"/>
        <v>F:ZXJG1-1PXJ04F17/18</v>
      </c>
      <c r="W266" t="str">
        <f t="shared" si="54"/>
        <v>T:ZXJG1-1PXJ02E9/10</v>
      </c>
      <c r="X266" t="str">
        <f t="shared" si="55"/>
        <v>F:ZXJG1-1PXJ02E9/10</v>
      </c>
      <c r="Y266" t="str">
        <f t="shared" si="56"/>
        <v>T:qzkPXJ9/10</v>
      </c>
      <c r="Z266" t="str">
        <f t="shared" si="57"/>
        <v>F:qzkPXJ9/10</v>
      </c>
      <c r="AA266" t="str">
        <f t="shared" si="58"/>
        <v>T:qzkBGSW01-XGE0/0/2</v>
      </c>
      <c r="AB266" t="str">
        <f t="shared" si="59"/>
        <v>F:qzkBGSW01-XGE0/0/2</v>
      </c>
    </row>
    <row r="267" ht="14.25" customHeight="1" spans="1:28">
      <c r="A267" s="12" t="s">
        <v>802</v>
      </c>
      <c r="B267" s="12"/>
      <c r="C267" s="13" t="s">
        <v>1130</v>
      </c>
      <c r="D267" s="13"/>
      <c r="E267" s="12"/>
      <c r="F267" s="12"/>
      <c r="G267" s="12"/>
      <c r="H267" s="12"/>
      <c r="I267" s="12"/>
      <c r="J267" s="12"/>
      <c r="K267" s="12"/>
      <c r="L267" s="12"/>
      <c r="N267" t="str">
        <f t="shared" si="60"/>
        <v>F:办公核心虚拟2交换机GE2/3/0/8</v>
      </c>
      <c r="O267" t="str">
        <f t="shared" si="46"/>
        <v>T:</v>
      </c>
      <c r="P267" t="str">
        <f t="shared" si="47"/>
        <v>F:</v>
      </c>
      <c r="Q267" t="str">
        <f t="shared" si="48"/>
        <v>T:</v>
      </c>
      <c r="R267" t="str">
        <f t="shared" si="49"/>
        <v>F:</v>
      </c>
      <c r="S267" t="str">
        <f t="shared" si="50"/>
        <v>T:</v>
      </c>
      <c r="T267" t="str">
        <f t="shared" si="51"/>
        <v>F:</v>
      </c>
      <c r="U267" t="str">
        <f t="shared" si="52"/>
        <v>T:</v>
      </c>
      <c r="V267" t="str">
        <f t="shared" si="53"/>
        <v>F:</v>
      </c>
      <c r="W267" t="str">
        <f t="shared" si="54"/>
        <v>T:</v>
      </c>
      <c r="X267" t="str">
        <f t="shared" si="55"/>
        <v>F:</v>
      </c>
      <c r="Y267" t="str">
        <f t="shared" si="56"/>
        <v>T:</v>
      </c>
      <c r="Z267" t="str">
        <f t="shared" si="57"/>
        <v>F:</v>
      </c>
      <c r="AA267" t="str">
        <f t="shared" si="58"/>
        <v>T:-</v>
      </c>
      <c r="AB267" t="str">
        <f t="shared" si="59"/>
        <v>F:-</v>
      </c>
    </row>
    <row r="268" ht="14.25" customHeight="1" spans="1:28">
      <c r="A268" s="12" t="s">
        <v>802</v>
      </c>
      <c r="B268" s="12"/>
      <c r="C268" s="13" t="s">
        <v>1131</v>
      </c>
      <c r="D268" s="13"/>
      <c r="E268" s="12"/>
      <c r="F268" s="12"/>
      <c r="G268" s="12"/>
      <c r="H268" s="12"/>
      <c r="I268" s="12"/>
      <c r="J268" s="12"/>
      <c r="K268" s="12"/>
      <c r="L268" s="12"/>
      <c r="N268" t="str">
        <f t="shared" si="60"/>
        <v>F:办公核心虚拟2交换机GE2/3/0/9</v>
      </c>
      <c r="O268" t="str">
        <f t="shared" si="46"/>
        <v>T:</v>
      </c>
      <c r="P268" t="str">
        <f t="shared" si="47"/>
        <v>F:</v>
      </c>
      <c r="Q268" t="str">
        <f t="shared" si="48"/>
        <v>T:</v>
      </c>
      <c r="R268" t="str">
        <f t="shared" si="49"/>
        <v>F:</v>
      </c>
      <c r="S268" t="str">
        <f t="shared" si="50"/>
        <v>T:</v>
      </c>
      <c r="T268" t="str">
        <f t="shared" si="51"/>
        <v>F:</v>
      </c>
      <c r="U268" t="str">
        <f t="shared" si="52"/>
        <v>T:</v>
      </c>
      <c r="V268" t="str">
        <f t="shared" si="53"/>
        <v>F:</v>
      </c>
      <c r="W268" t="str">
        <f t="shared" si="54"/>
        <v>T:</v>
      </c>
      <c r="X268" t="str">
        <f t="shared" si="55"/>
        <v>F:</v>
      </c>
      <c r="Y268" t="str">
        <f t="shared" si="56"/>
        <v>T:</v>
      </c>
      <c r="Z268" t="str">
        <f t="shared" si="57"/>
        <v>F:</v>
      </c>
      <c r="AA268" t="str">
        <f t="shared" si="58"/>
        <v>T:-</v>
      </c>
      <c r="AB268" t="str">
        <f t="shared" si="59"/>
        <v>F:-</v>
      </c>
    </row>
    <row r="269" spans="1:28">
      <c r="A269" s="12" t="s">
        <v>802</v>
      </c>
      <c r="B269" s="12"/>
      <c r="C269" s="13" t="s">
        <v>1132</v>
      </c>
      <c r="D269" s="12" t="s">
        <v>1133</v>
      </c>
      <c r="E269" s="12" t="s">
        <v>1134</v>
      </c>
      <c r="F269" s="12" t="s">
        <v>1135</v>
      </c>
      <c r="G269" s="12"/>
      <c r="H269" s="12"/>
      <c r="I269" s="12"/>
      <c r="J269" s="12" t="s">
        <v>601</v>
      </c>
      <c r="K269" s="12" t="s">
        <v>273</v>
      </c>
      <c r="L269" s="12" t="s">
        <v>274</v>
      </c>
      <c r="N269" t="str">
        <f t="shared" si="60"/>
        <v>F:办公核心虚拟2交换机GE2/3/0/10</v>
      </c>
      <c r="O269" t="str">
        <f t="shared" si="46"/>
        <v>T:HJJG1-3PXJ G3/4</v>
      </c>
      <c r="P269" t="str">
        <f t="shared" si="47"/>
        <v>F:HJJG1-3PXJ G3/4</v>
      </c>
      <c r="Q269" t="str">
        <f t="shared" si="48"/>
        <v>T:HJJG1-1PXJ02K3/4</v>
      </c>
      <c r="R269" t="str">
        <f t="shared" si="49"/>
        <v>F:HJJG1-1PXJ02K3/4</v>
      </c>
      <c r="S269" t="str">
        <f t="shared" si="50"/>
        <v>T:HJJG1-1PXJ07F1/2</v>
      </c>
      <c r="T269" t="str">
        <f t="shared" si="51"/>
        <v>F:HJJG1-1PXJ07F1/2</v>
      </c>
      <c r="U269" t="str">
        <f t="shared" si="52"/>
        <v>T:</v>
      </c>
      <c r="V269" t="str">
        <f t="shared" si="53"/>
        <v>F:</v>
      </c>
      <c r="W269" t="str">
        <f t="shared" si="54"/>
        <v>T:</v>
      </c>
      <c r="X269" t="str">
        <f t="shared" si="55"/>
        <v>F:</v>
      </c>
      <c r="Y269" t="str">
        <f t="shared" si="56"/>
        <v>T:</v>
      </c>
      <c r="Z269" t="str">
        <f t="shared" si="57"/>
        <v>F:</v>
      </c>
      <c r="AA269" t="str">
        <f t="shared" si="58"/>
        <v>T:安通SW01-XGE0/0/1</v>
      </c>
      <c r="AB269" t="str">
        <f t="shared" si="59"/>
        <v>F:安通SW01-XGE0/0/1</v>
      </c>
    </row>
    <row r="270" spans="1:28">
      <c r="A270" s="12" t="s">
        <v>802</v>
      </c>
      <c r="B270" s="12"/>
      <c r="C270" s="13" t="s">
        <v>1136</v>
      </c>
      <c r="D270" s="12" t="s">
        <v>1137</v>
      </c>
      <c r="E270" s="12" t="s">
        <v>1138</v>
      </c>
      <c r="F270" s="12" t="s">
        <v>1139</v>
      </c>
      <c r="G270" s="12"/>
      <c r="H270" s="12"/>
      <c r="I270" s="12"/>
      <c r="J270" s="12" t="s">
        <v>1140</v>
      </c>
      <c r="K270" s="12" t="s">
        <v>273</v>
      </c>
      <c r="L270" s="12" t="s">
        <v>1141</v>
      </c>
      <c r="N270" t="str">
        <f t="shared" si="60"/>
        <v>F:办公核心虚拟2交换机GE2/3/0/11</v>
      </c>
      <c r="O270" t="str">
        <f t="shared" si="46"/>
        <v>T:HJJG1-3PXJ G5/6</v>
      </c>
      <c r="P270" t="str">
        <f t="shared" si="47"/>
        <v>F:HJJG1-3PXJ G5/6</v>
      </c>
      <c r="Q270" t="str">
        <f t="shared" si="48"/>
        <v>T:HJJG1-1PXJ02K5/6</v>
      </c>
      <c r="R270" t="str">
        <f t="shared" si="49"/>
        <v>F:HJJG1-1PXJ02K5/6</v>
      </c>
      <c r="S270" t="str">
        <f t="shared" si="50"/>
        <v>T:HJJG1-1PXJ07E3/4</v>
      </c>
      <c r="T270" t="str">
        <f t="shared" si="51"/>
        <v>F:HJJG1-1PXJ07E3/4</v>
      </c>
      <c r="U270" t="str">
        <f t="shared" si="52"/>
        <v>T:</v>
      </c>
      <c r="V270" t="str">
        <f t="shared" si="53"/>
        <v>F:</v>
      </c>
      <c r="W270" t="str">
        <f t="shared" si="54"/>
        <v>T:</v>
      </c>
      <c r="X270" t="str">
        <f t="shared" si="55"/>
        <v>F:</v>
      </c>
      <c r="Y270" t="str">
        <f t="shared" si="56"/>
        <v>T:</v>
      </c>
      <c r="Z270" t="str">
        <f t="shared" si="57"/>
        <v>F:</v>
      </c>
      <c r="AA270" t="str">
        <f t="shared" si="58"/>
        <v>T:成品高架库PXJ3/4-GE0/1</v>
      </c>
      <c r="AB270" t="str">
        <f t="shared" si="59"/>
        <v>F:成品高架库PXJ3/4-GE0/1</v>
      </c>
    </row>
    <row r="271" spans="1:28">
      <c r="A271" s="12" t="s">
        <v>802</v>
      </c>
      <c r="B271" s="12"/>
      <c r="C271" s="13" t="s">
        <v>1142</v>
      </c>
      <c r="D271" s="12"/>
      <c r="E271" s="12"/>
      <c r="F271" s="12"/>
      <c r="G271" s="12"/>
      <c r="H271" s="12"/>
      <c r="I271" s="12"/>
      <c r="J271" s="12" t="s">
        <v>1143</v>
      </c>
      <c r="K271" s="12" t="s">
        <v>1144</v>
      </c>
      <c r="L271" s="12"/>
      <c r="N271" t="str">
        <f t="shared" si="60"/>
        <v>F:办公核心虚拟2交换机GE2/3/0/15</v>
      </c>
      <c r="O271" t="str">
        <f t="shared" si="46"/>
        <v>T:</v>
      </c>
      <c r="P271" t="str">
        <f t="shared" si="47"/>
        <v>F:</v>
      </c>
      <c r="Q271" t="str">
        <f t="shared" si="48"/>
        <v>T:</v>
      </c>
      <c r="R271" t="str">
        <f t="shared" si="49"/>
        <v>F:</v>
      </c>
      <c r="S271" t="str">
        <f t="shared" si="50"/>
        <v>T:</v>
      </c>
      <c r="T271" t="str">
        <f t="shared" si="51"/>
        <v>F:</v>
      </c>
      <c r="U271" t="str">
        <f t="shared" si="52"/>
        <v>T:</v>
      </c>
      <c r="V271" t="str">
        <f t="shared" si="53"/>
        <v>F:</v>
      </c>
      <c r="W271" t="str">
        <f t="shared" si="54"/>
        <v>T:</v>
      </c>
      <c r="X271" t="str">
        <f t="shared" si="55"/>
        <v>F:</v>
      </c>
      <c r="Y271" t="str">
        <f t="shared" si="56"/>
        <v>T:</v>
      </c>
      <c r="Z271" t="str">
        <f t="shared" si="57"/>
        <v>F:</v>
      </c>
      <c r="AA271" t="str">
        <f t="shared" si="58"/>
        <v>T:锅炉房水处理间-</v>
      </c>
      <c r="AB271" t="str">
        <f t="shared" si="59"/>
        <v>F:锅炉房水处理间-</v>
      </c>
    </row>
    <row r="272" spans="1:28">
      <c r="A272" s="12" t="s">
        <v>802</v>
      </c>
      <c r="B272" s="12"/>
      <c r="C272" s="13" t="s">
        <v>761</v>
      </c>
      <c r="D272" s="12" t="s">
        <v>1145</v>
      </c>
      <c r="E272" s="12" t="s">
        <v>1146</v>
      </c>
      <c r="F272" s="12" t="s">
        <v>1092</v>
      </c>
      <c r="G272" s="12"/>
      <c r="H272" s="12"/>
      <c r="I272" s="12"/>
      <c r="J272" s="12" t="s">
        <v>1147</v>
      </c>
      <c r="K272" s="12" t="s">
        <v>1148</v>
      </c>
      <c r="L272" s="12" t="s">
        <v>1141</v>
      </c>
      <c r="N272" t="str">
        <f t="shared" si="60"/>
        <v>F:办公核心虚拟2交换机GE2/2/0/4</v>
      </c>
      <c r="O272" t="str">
        <f t="shared" si="46"/>
        <v>T:HJJG1-3PXJ A23/24</v>
      </c>
      <c r="P272" t="str">
        <f t="shared" si="47"/>
        <v>F:HJJG1-3PXJ A23/24</v>
      </c>
      <c r="Q272" t="str">
        <f t="shared" si="48"/>
        <v>T:HJJG1-1PXJ02E23/24</v>
      </c>
      <c r="R272" t="str">
        <f t="shared" si="49"/>
        <v>F:HJJG1-1PXJ02E23/24</v>
      </c>
      <c r="S272" t="str">
        <f t="shared" si="50"/>
        <v>T:HJJG1-1PXJ01C17/18</v>
      </c>
      <c r="T272" t="str">
        <f t="shared" si="51"/>
        <v>F:HJJG1-1PXJ01C17/18</v>
      </c>
      <c r="U272" t="str">
        <f t="shared" si="52"/>
        <v>T:</v>
      </c>
      <c r="V272" t="str">
        <f t="shared" si="53"/>
        <v>F:</v>
      </c>
      <c r="W272" t="str">
        <f t="shared" si="54"/>
        <v>T:</v>
      </c>
      <c r="X272" t="str">
        <f t="shared" si="55"/>
        <v>F:</v>
      </c>
      <c r="Y272" t="str">
        <f t="shared" si="56"/>
        <v>T:</v>
      </c>
      <c r="Z272" t="str">
        <f t="shared" si="57"/>
        <v>F:</v>
      </c>
      <c r="AA272" t="str">
        <f t="shared" si="58"/>
        <v>T:能源控制室PXJ5/6-GE0/1</v>
      </c>
      <c r="AB272" t="str">
        <f t="shared" si="59"/>
        <v>F:能源控制室PXJ5/6-GE0/1</v>
      </c>
    </row>
    <row r="273" spans="1:28">
      <c r="A273" s="12" t="s">
        <v>802</v>
      </c>
      <c r="B273" s="12"/>
      <c r="C273" s="13" t="s">
        <v>1149</v>
      </c>
      <c r="D273" s="12" t="s">
        <v>1150</v>
      </c>
      <c r="E273" s="12" t="s">
        <v>1151</v>
      </c>
      <c r="F273" s="12" t="s">
        <v>1152</v>
      </c>
      <c r="G273" s="12"/>
      <c r="H273" s="12"/>
      <c r="I273" s="12"/>
      <c r="J273" s="12" t="s">
        <v>1153</v>
      </c>
      <c r="K273" s="12" t="s">
        <v>273</v>
      </c>
      <c r="L273" s="12" t="s">
        <v>1154</v>
      </c>
      <c r="N273" t="str">
        <f t="shared" si="60"/>
        <v>F:办公核心虚拟2交换机GE2/3/0/13</v>
      </c>
      <c r="O273" t="str">
        <f t="shared" si="46"/>
        <v>T:HJJG1-3PXJ G1/2</v>
      </c>
      <c r="P273" t="str">
        <f t="shared" si="47"/>
        <v>F:HJJG1-3PXJ G1/2</v>
      </c>
      <c r="Q273" t="str">
        <f t="shared" si="48"/>
        <v>T:HJJG1-1PXJ02K1/2</v>
      </c>
      <c r="R273" t="str">
        <f t="shared" si="49"/>
        <v>F:HJJG1-1PXJ02K1/2</v>
      </c>
      <c r="S273" t="str">
        <f t="shared" si="50"/>
        <v>T:HJJG1-1PXJ04F11/12</v>
      </c>
      <c r="T273" t="str">
        <f t="shared" si="51"/>
        <v>F:HJJG1-1PXJ04F11/12</v>
      </c>
      <c r="U273" t="str">
        <f t="shared" si="52"/>
        <v>T:</v>
      </c>
      <c r="V273" t="str">
        <f t="shared" si="53"/>
        <v>F:</v>
      </c>
      <c r="W273" t="str">
        <f t="shared" si="54"/>
        <v>T:</v>
      </c>
      <c r="X273" t="str">
        <f t="shared" si="55"/>
        <v>F:</v>
      </c>
      <c r="Y273" t="str">
        <f t="shared" si="56"/>
        <v>T:</v>
      </c>
      <c r="Z273" t="str">
        <f t="shared" si="57"/>
        <v>F:</v>
      </c>
      <c r="AA273" t="str">
        <f t="shared" si="58"/>
        <v>T:安保消防科应急分队-XGE0/0/24</v>
      </c>
      <c r="AB273" t="str">
        <f t="shared" si="59"/>
        <v>F:安保消防科应急分队-XGE0/0/24</v>
      </c>
    </row>
    <row r="274" spans="1:28">
      <c r="A274" s="12" t="s">
        <v>802</v>
      </c>
      <c r="B274" s="12"/>
      <c r="C274" s="13" t="s">
        <v>1155</v>
      </c>
      <c r="D274" s="12"/>
      <c r="E274" s="12"/>
      <c r="F274" s="12"/>
      <c r="G274" s="12"/>
      <c r="H274" s="12"/>
      <c r="I274" s="12"/>
      <c r="J274" s="12"/>
      <c r="K274" s="12"/>
      <c r="L274" s="12"/>
      <c r="N274" t="str">
        <f t="shared" si="60"/>
        <v>F:办公核心虚拟2交换机GE2/3/0/14</v>
      </c>
      <c r="O274" t="str">
        <f t="shared" si="46"/>
        <v>T:</v>
      </c>
      <c r="P274" t="str">
        <f t="shared" si="47"/>
        <v>F:</v>
      </c>
      <c r="Q274" t="str">
        <f t="shared" si="48"/>
        <v>T:</v>
      </c>
      <c r="R274" t="str">
        <f t="shared" si="49"/>
        <v>F:</v>
      </c>
      <c r="S274" t="str">
        <f t="shared" si="50"/>
        <v>T:</v>
      </c>
      <c r="T274" t="str">
        <f t="shared" si="51"/>
        <v>F:</v>
      </c>
      <c r="U274" t="str">
        <f t="shared" si="52"/>
        <v>T:</v>
      </c>
      <c r="V274" t="str">
        <f t="shared" si="53"/>
        <v>F:</v>
      </c>
      <c r="W274" t="str">
        <f t="shared" si="54"/>
        <v>T:</v>
      </c>
      <c r="X274" t="str">
        <f t="shared" si="55"/>
        <v>F:</v>
      </c>
      <c r="Y274" t="str">
        <f t="shared" si="56"/>
        <v>T:</v>
      </c>
      <c r="Z274" t="str">
        <f t="shared" si="57"/>
        <v>F:</v>
      </c>
      <c r="AA274" t="str">
        <f t="shared" si="58"/>
        <v>T:-</v>
      </c>
      <c r="AB274" t="str">
        <f t="shared" si="59"/>
        <v>F:-</v>
      </c>
    </row>
    <row r="275" spans="1:28">
      <c r="A275" s="12" t="s">
        <v>802</v>
      </c>
      <c r="B275" s="12"/>
      <c r="C275" s="13" t="s">
        <v>1142</v>
      </c>
      <c r="D275" s="12"/>
      <c r="E275" s="12"/>
      <c r="F275" s="12" t="s">
        <v>1156</v>
      </c>
      <c r="G275" s="12"/>
      <c r="H275" s="12"/>
      <c r="I275" s="12" t="s">
        <v>1157</v>
      </c>
      <c r="J275" s="12" t="s">
        <v>618</v>
      </c>
      <c r="K275" s="12" t="s">
        <v>287</v>
      </c>
      <c r="L275" s="12" t="s">
        <v>274</v>
      </c>
      <c r="N275" t="str">
        <f t="shared" si="60"/>
        <v>F:办公核心虚拟2交换机GE2/3/0/15</v>
      </c>
      <c r="O275" t="str">
        <f t="shared" si="46"/>
        <v>T:</v>
      </c>
      <c r="P275" t="str">
        <f t="shared" si="47"/>
        <v>F:</v>
      </c>
      <c r="Q275" t="str">
        <f t="shared" si="48"/>
        <v>T:</v>
      </c>
      <c r="R275" t="str">
        <f t="shared" si="49"/>
        <v>F:</v>
      </c>
      <c r="S275" t="str">
        <f t="shared" si="50"/>
        <v>T:HJJG1-1PXJ07F3/4</v>
      </c>
      <c r="T275" t="str">
        <f t="shared" si="51"/>
        <v>F:HJJG1-1PXJ07F3/4</v>
      </c>
      <c r="U275" t="str">
        <f t="shared" si="52"/>
        <v>T:</v>
      </c>
      <c r="V275" t="str">
        <f t="shared" si="53"/>
        <v>F:</v>
      </c>
      <c r="W275" t="str">
        <f t="shared" si="54"/>
        <v>T:</v>
      </c>
      <c r="X275" t="str">
        <f t="shared" si="55"/>
        <v>F:</v>
      </c>
      <c r="Y275" t="str">
        <f t="shared" si="56"/>
        <v>T:AnTongPXJ3/4</v>
      </c>
      <c r="Z275" t="str">
        <f t="shared" si="57"/>
        <v>F:AnTongPXJ3/4</v>
      </c>
      <c r="AA275" t="str">
        <f t="shared" si="58"/>
        <v>T:安通SW02-XGE0/0/1</v>
      </c>
      <c r="AB275" t="str">
        <f t="shared" si="59"/>
        <v>F:安通SW02-XGE0/0/1</v>
      </c>
    </row>
    <row r="276" spans="1:28">
      <c r="A276" s="12" t="s">
        <v>802</v>
      </c>
      <c r="B276" s="12"/>
      <c r="C276" s="13" t="s">
        <v>1158</v>
      </c>
      <c r="D276" s="12" t="s">
        <v>1159</v>
      </c>
      <c r="E276" s="12" t="s">
        <v>1160</v>
      </c>
      <c r="F276" s="12" t="s">
        <v>1161</v>
      </c>
      <c r="G276" s="12" t="s">
        <v>1162</v>
      </c>
      <c r="H276" s="12"/>
      <c r="I276" s="12"/>
      <c r="J276" s="12" t="s">
        <v>1163</v>
      </c>
      <c r="K276" s="12" t="s">
        <v>741</v>
      </c>
      <c r="L276" s="12"/>
      <c r="N276" t="str">
        <f t="shared" si="60"/>
        <v>F:办公核心虚拟2交换机GE2/3/0/16</v>
      </c>
      <c r="O276" t="str">
        <f t="shared" si="46"/>
        <v>T:HJJG1-3PXJ G21/22</v>
      </c>
      <c r="P276" t="str">
        <f t="shared" si="47"/>
        <v>F:HJJG1-3PXJ G21/22</v>
      </c>
      <c r="Q276" t="str">
        <f t="shared" si="48"/>
        <v>T:HJJG1-1PXJ02K21/22</v>
      </c>
      <c r="R276" t="str">
        <f t="shared" si="49"/>
        <v>F:HJJG1-1PXJ02K21/22</v>
      </c>
      <c r="S276" t="str">
        <f t="shared" si="50"/>
        <v>T:HJJG1-1PXJ07C17/18</v>
      </c>
      <c r="T276" t="str">
        <f t="shared" si="51"/>
        <v>F:HJJG1-1PXJ07C17/18</v>
      </c>
      <c r="U276" t="str">
        <f t="shared" si="52"/>
        <v>T:xfkzsPXJ5/6</v>
      </c>
      <c r="V276" t="str">
        <f t="shared" si="53"/>
        <v>F:xfkzsPXJ5/6</v>
      </c>
      <c r="W276" t="str">
        <f t="shared" si="54"/>
        <v>T:</v>
      </c>
      <c r="X276" t="str">
        <f t="shared" si="55"/>
        <v>F:</v>
      </c>
      <c r="Y276" t="str">
        <f t="shared" si="56"/>
        <v>T:</v>
      </c>
      <c r="Z276" t="str">
        <f t="shared" si="57"/>
        <v>F:</v>
      </c>
      <c r="AA276" t="str">
        <f t="shared" si="58"/>
        <v>T:消防控制室-</v>
      </c>
      <c r="AB276" t="str">
        <f t="shared" si="59"/>
        <v>F:消防控制室-</v>
      </c>
    </row>
    <row r="277" spans="1:28">
      <c r="A277" s="12" t="s">
        <v>802</v>
      </c>
      <c r="B277" s="12"/>
      <c r="C277" s="13" t="s">
        <v>1164</v>
      </c>
      <c r="D277" s="12"/>
      <c r="E277" s="12"/>
      <c r="F277" s="12"/>
      <c r="G277" s="12"/>
      <c r="H277" s="12"/>
      <c r="I277" s="12"/>
      <c r="J277" s="12"/>
      <c r="K277" s="12"/>
      <c r="L277" s="12"/>
      <c r="N277" t="str">
        <f t="shared" si="60"/>
        <v>F:办公核心虚拟2交换机GE2/3/0/17</v>
      </c>
      <c r="O277" t="str">
        <f t="shared" si="46"/>
        <v>T:</v>
      </c>
      <c r="P277" t="str">
        <f t="shared" si="47"/>
        <v>F:</v>
      </c>
      <c r="Q277" t="str">
        <f t="shared" si="48"/>
        <v>T:</v>
      </c>
      <c r="R277" t="str">
        <f t="shared" si="49"/>
        <v>F:</v>
      </c>
      <c r="S277" t="str">
        <f t="shared" si="50"/>
        <v>T:</v>
      </c>
      <c r="T277" t="str">
        <f t="shared" si="51"/>
        <v>F:</v>
      </c>
      <c r="U277" t="str">
        <f t="shared" si="52"/>
        <v>T:</v>
      </c>
      <c r="V277" t="str">
        <f t="shared" si="53"/>
        <v>F:</v>
      </c>
      <c r="W277" t="str">
        <f t="shared" si="54"/>
        <v>T:</v>
      </c>
      <c r="X277" t="str">
        <f t="shared" si="55"/>
        <v>F:</v>
      </c>
      <c r="Y277" t="str">
        <f t="shared" si="56"/>
        <v>T:</v>
      </c>
      <c r="Z277" t="str">
        <f t="shared" si="57"/>
        <v>F:</v>
      </c>
      <c r="AA277" t="str">
        <f t="shared" si="58"/>
        <v>T:-</v>
      </c>
      <c r="AB277" t="str">
        <f t="shared" si="59"/>
        <v>F:-</v>
      </c>
    </row>
    <row r="278" spans="1:28">
      <c r="A278" s="12" t="s">
        <v>802</v>
      </c>
      <c r="B278" s="12"/>
      <c r="C278" s="13" t="s">
        <v>1165</v>
      </c>
      <c r="D278" s="12" t="s">
        <v>1166</v>
      </c>
      <c r="E278" s="12" t="s">
        <v>1167</v>
      </c>
      <c r="F278" s="12" t="s">
        <v>1168</v>
      </c>
      <c r="G278" s="12"/>
      <c r="H278" s="12"/>
      <c r="I278" s="12"/>
      <c r="J278" s="12" t="s">
        <v>1169</v>
      </c>
      <c r="K278" s="12" t="s">
        <v>287</v>
      </c>
      <c r="L278" s="12" t="s">
        <v>455</v>
      </c>
      <c r="N278" t="str">
        <f t="shared" si="60"/>
        <v>F:办公核心虚拟2交换机GE2/3/0/18</v>
      </c>
      <c r="O278" t="str">
        <f t="shared" si="46"/>
        <v>T:HJJG1-3PXJG9/10</v>
      </c>
      <c r="P278" t="str">
        <f t="shared" si="47"/>
        <v>F:HJJG1-3PXJG9/10</v>
      </c>
      <c r="Q278" t="str">
        <f t="shared" si="48"/>
        <v>T:HJJG1-1PXJ02K9/10</v>
      </c>
      <c r="R278" t="str">
        <f t="shared" si="49"/>
        <v>F:HJJG1-1PXJ02K9/10</v>
      </c>
      <c r="S278" t="str">
        <f t="shared" si="50"/>
        <v>T:HJJG1-1PXJ03K5/6</v>
      </c>
      <c r="T278" t="str">
        <f t="shared" si="51"/>
        <v>F:HJJG1-1PXJ03K5/6</v>
      </c>
      <c r="U278" t="str">
        <f t="shared" si="52"/>
        <v>T:</v>
      </c>
      <c r="V278" t="str">
        <f t="shared" si="53"/>
        <v>F:</v>
      </c>
      <c r="W278" t="str">
        <f t="shared" si="54"/>
        <v>T:</v>
      </c>
      <c r="X278" t="str">
        <f t="shared" si="55"/>
        <v>F:</v>
      </c>
      <c r="Y278" t="str">
        <f t="shared" si="56"/>
        <v>T:</v>
      </c>
      <c r="Z278" t="str">
        <f t="shared" si="57"/>
        <v>F:</v>
      </c>
      <c r="AA278" t="str">
        <f t="shared" si="58"/>
        <v>T:ZSPXsw02-GE0/0/2</v>
      </c>
      <c r="AB278" t="str">
        <f t="shared" si="59"/>
        <v>F:ZSPXsw02-GE0/0/2</v>
      </c>
    </row>
    <row r="279" spans="1:28">
      <c r="A279" s="12" t="s">
        <v>802</v>
      </c>
      <c r="B279" s="12"/>
      <c r="C279" s="13" t="s">
        <v>1170</v>
      </c>
      <c r="D279" s="12"/>
      <c r="E279" s="12"/>
      <c r="F279" s="12"/>
      <c r="G279" s="12"/>
      <c r="H279" s="12"/>
      <c r="I279" s="12"/>
      <c r="J279" s="12"/>
      <c r="K279" s="12"/>
      <c r="L279" s="12"/>
      <c r="N279" t="str">
        <f t="shared" si="60"/>
        <v>F:办公核心虚拟2交换机GE2/3/0/19</v>
      </c>
      <c r="O279" t="str">
        <f t="shared" si="46"/>
        <v>T:</v>
      </c>
      <c r="P279" t="str">
        <f t="shared" si="47"/>
        <v>F:</v>
      </c>
      <c r="Q279" t="str">
        <f t="shared" si="48"/>
        <v>T:</v>
      </c>
      <c r="R279" t="str">
        <f t="shared" si="49"/>
        <v>F:</v>
      </c>
      <c r="S279" t="str">
        <f t="shared" si="50"/>
        <v>T:</v>
      </c>
      <c r="T279" t="str">
        <f t="shared" si="51"/>
        <v>F:</v>
      </c>
      <c r="U279" t="str">
        <f t="shared" si="52"/>
        <v>T:</v>
      </c>
      <c r="V279" t="str">
        <f t="shared" si="53"/>
        <v>F:</v>
      </c>
      <c r="W279" t="str">
        <f t="shared" si="54"/>
        <v>T:</v>
      </c>
      <c r="X279" t="str">
        <f t="shared" si="55"/>
        <v>F:</v>
      </c>
      <c r="Y279" t="str">
        <f t="shared" si="56"/>
        <v>T:</v>
      </c>
      <c r="Z279" t="str">
        <f t="shared" si="57"/>
        <v>F:</v>
      </c>
      <c r="AA279" t="str">
        <f t="shared" si="58"/>
        <v>T:-</v>
      </c>
      <c r="AB279" t="str">
        <f t="shared" si="59"/>
        <v>F:-</v>
      </c>
    </row>
    <row r="280" spans="1:28">
      <c r="A280" s="12" t="s">
        <v>802</v>
      </c>
      <c r="B280" s="12"/>
      <c r="C280" s="13" t="s">
        <v>1171</v>
      </c>
      <c r="D280" s="12"/>
      <c r="E280" s="12"/>
      <c r="F280" s="12"/>
      <c r="G280" s="12"/>
      <c r="H280" s="12"/>
      <c r="I280" s="12"/>
      <c r="J280" s="12"/>
      <c r="K280" s="12"/>
      <c r="L280" s="12"/>
      <c r="N280" t="str">
        <f t="shared" si="60"/>
        <v>F:办公核心虚拟2交换机GE2/3/0/20</v>
      </c>
      <c r="O280" t="str">
        <f t="shared" si="46"/>
        <v>T:</v>
      </c>
      <c r="P280" t="str">
        <f t="shared" si="47"/>
        <v>F:</v>
      </c>
      <c r="Q280" t="str">
        <f t="shared" si="48"/>
        <v>T:</v>
      </c>
      <c r="R280" t="str">
        <f t="shared" si="49"/>
        <v>F:</v>
      </c>
      <c r="S280" t="str">
        <f t="shared" si="50"/>
        <v>T:</v>
      </c>
      <c r="T280" t="str">
        <f t="shared" si="51"/>
        <v>F:</v>
      </c>
      <c r="U280" t="str">
        <f t="shared" si="52"/>
        <v>T:</v>
      </c>
      <c r="V280" t="str">
        <f t="shared" si="53"/>
        <v>F:</v>
      </c>
      <c r="W280" t="str">
        <f t="shared" si="54"/>
        <v>T:</v>
      </c>
      <c r="X280" t="str">
        <f t="shared" si="55"/>
        <v>F:</v>
      </c>
      <c r="Y280" t="str">
        <f t="shared" si="56"/>
        <v>T:</v>
      </c>
      <c r="Z280" t="str">
        <f t="shared" si="57"/>
        <v>F:</v>
      </c>
      <c r="AA280" t="str">
        <f t="shared" si="58"/>
        <v>T:-</v>
      </c>
      <c r="AB280" t="str">
        <f t="shared" si="59"/>
        <v>F:-</v>
      </c>
    </row>
    <row r="281" spans="1:28">
      <c r="A281" s="12" t="s">
        <v>802</v>
      </c>
      <c r="B281" s="12"/>
      <c r="C281" s="13" t="s">
        <v>1172</v>
      </c>
      <c r="D281" s="12" t="s">
        <v>1173</v>
      </c>
      <c r="E281" s="12" t="s">
        <v>1174</v>
      </c>
      <c r="F281" s="12" t="s">
        <v>1175</v>
      </c>
      <c r="G281" s="12"/>
      <c r="H281" s="12"/>
      <c r="I281" s="12" t="s">
        <v>1176</v>
      </c>
      <c r="J281" s="12" t="s">
        <v>1177</v>
      </c>
      <c r="K281" s="12" t="s">
        <v>287</v>
      </c>
      <c r="L281" s="12" t="s">
        <v>442</v>
      </c>
      <c r="N281" t="str">
        <f t="shared" si="60"/>
        <v>F:办公核心虚拟2交换机GE2/3/0/21</v>
      </c>
      <c r="O281" t="str">
        <f t="shared" si="46"/>
        <v>T:HJJG1-3PXJB1/2</v>
      </c>
      <c r="P281" t="str">
        <f t="shared" si="47"/>
        <v>F:HJJG1-3PXJB1/2</v>
      </c>
      <c r="Q281" t="str">
        <f t="shared" si="48"/>
        <v>T:HJJG1-1PXJ02F1/2</v>
      </c>
      <c r="R281" t="str">
        <f t="shared" si="49"/>
        <v>F:HJJG1-1PXJ02F1/2</v>
      </c>
      <c r="S281" t="str">
        <f t="shared" si="50"/>
        <v>T:HJJG1-1PXJ01D1/2</v>
      </c>
      <c r="T281" t="str">
        <f t="shared" si="51"/>
        <v>F:HJJG1-1PXJ01D1/2</v>
      </c>
      <c r="U281" t="str">
        <f t="shared" si="52"/>
        <v>T:</v>
      </c>
      <c r="V281" t="str">
        <f t="shared" si="53"/>
        <v>F:</v>
      </c>
      <c r="W281" t="str">
        <f t="shared" si="54"/>
        <v>T:</v>
      </c>
      <c r="X281" t="str">
        <f t="shared" si="55"/>
        <v>F:</v>
      </c>
      <c r="Y281" t="str">
        <f t="shared" si="56"/>
        <v>T:MSZHZXPXJ1/2</v>
      </c>
      <c r="Z281" t="str">
        <f t="shared" si="57"/>
        <v>F:MSZHZXPXJ1/2</v>
      </c>
      <c r="AA281" t="str">
        <f t="shared" si="58"/>
        <v>T:ZSsw-03-meszhzx-GE0/0/1</v>
      </c>
      <c r="AB281" t="str">
        <f t="shared" si="59"/>
        <v>F:ZSsw-03-meszhzx-GE0/0/1</v>
      </c>
    </row>
    <row r="282" spans="1:28">
      <c r="A282" s="12" t="s">
        <v>802</v>
      </c>
      <c r="B282" s="12"/>
      <c r="C282" s="13" t="s">
        <v>1178</v>
      </c>
      <c r="D282" s="12" t="s">
        <v>1179</v>
      </c>
      <c r="E282" s="12" t="s">
        <v>1180</v>
      </c>
      <c r="F282" s="12" t="s">
        <v>1181</v>
      </c>
      <c r="G282" s="12"/>
      <c r="H282" s="12"/>
      <c r="I282" s="12" t="s">
        <v>1182</v>
      </c>
      <c r="J282" s="12" t="s">
        <v>1183</v>
      </c>
      <c r="K282" s="12" t="s">
        <v>287</v>
      </c>
      <c r="L282" s="12" t="s">
        <v>442</v>
      </c>
      <c r="N282" t="str">
        <f t="shared" si="60"/>
        <v>F:办公核心虚拟2交换机GE2/3/0/22</v>
      </c>
      <c r="O282" t="str">
        <f t="shared" si="46"/>
        <v>T:HJJG1-3PXJB3/4</v>
      </c>
      <c r="P282" t="str">
        <f t="shared" si="47"/>
        <v>F:HJJG1-3PXJB3/4</v>
      </c>
      <c r="Q282" t="str">
        <f t="shared" si="48"/>
        <v>T:HJJG1-1PXJ02F3/4</v>
      </c>
      <c r="R282" t="str">
        <f t="shared" si="49"/>
        <v>F:HJJG1-1PXJ02F3/4</v>
      </c>
      <c r="S282" t="str">
        <f t="shared" si="50"/>
        <v>T:HJJG1-1PXJ01D5/6</v>
      </c>
      <c r="T282" t="str">
        <f t="shared" si="51"/>
        <v>F:HJJG1-1PXJ01D5/6</v>
      </c>
      <c r="U282" t="str">
        <f t="shared" si="52"/>
        <v>T:</v>
      </c>
      <c r="V282" t="str">
        <f t="shared" si="53"/>
        <v>F:</v>
      </c>
      <c r="W282" t="str">
        <f t="shared" si="54"/>
        <v>T:</v>
      </c>
      <c r="X282" t="str">
        <f t="shared" si="55"/>
        <v>F:</v>
      </c>
      <c r="Y282" t="str">
        <f t="shared" si="56"/>
        <v>T:MSZHZXPXJ5/6</v>
      </c>
      <c r="Z282" t="str">
        <f t="shared" si="57"/>
        <v>F:MSZHZXPXJ5/6</v>
      </c>
      <c r="AA282" t="str">
        <f t="shared" si="58"/>
        <v>T:ZSsw-04-meszhzx-GE0/0/1</v>
      </c>
      <c r="AB282" t="str">
        <f t="shared" si="59"/>
        <v>F:ZSsw-04-meszhzx-GE0/0/1</v>
      </c>
    </row>
    <row r="283" spans="1:28">
      <c r="A283" s="12" t="s">
        <v>802</v>
      </c>
      <c r="B283" s="12"/>
      <c r="C283" s="13" t="s">
        <v>1184</v>
      </c>
      <c r="D283" s="12" t="s">
        <v>1185</v>
      </c>
      <c r="E283" s="12" t="s">
        <v>1186</v>
      </c>
      <c r="F283" s="12" t="s">
        <v>1187</v>
      </c>
      <c r="G283" s="12"/>
      <c r="H283" s="12"/>
      <c r="I283" s="12" t="s">
        <v>518</v>
      </c>
      <c r="J283" s="12" t="s">
        <v>1188</v>
      </c>
      <c r="K283" s="12" t="s">
        <v>273</v>
      </c>
      <c r="L283" s="12" t="s">
        <v>442</v>
      </c>
      <c r="N283" t="str">
        <f t="shared" si="60"/>
        <v>F:办公核心虚拟2交换机GE2/3/0/23</v>
      </c>
      <c r="O283" t="str">
        <f t="shared" si="46"/>
        <v>T:HJJG1-3PXJH5/6</v>
      </c>
      <c r="P283" t="str">
        <f t="shared" si="47"/>
        <v>F:HJJG1-3PXJH5/6</v>
      </c>
      <c r="Q283" t="str">
        <f t="shared" si="48"/>
        <v>T:HJJG1-1PXJ02L5/6</v>
      </c>
      <c r="R283" t="str">
        <f t="shared" si="49"/>
        <v>F:HJJG1-1PXJ02L5/6</v>
      </c>
      <c r="S283" t="str">
        <f t="shared" si="50"/>
        <v>T:HJJG1-1PXJ07E15/16</v>
      </c>
      <c r="T283" t="str">
        <f t="shared" si="51"/>
        <v>F:HJJG1-1PXJ07E15/16</v>
      </c>
      <c r="U283" t="str">
        <f t="shared" si="52"/>
        <v>T:</v>
      </c>
      <c r="V283" t="str">
        <f t="shared" si="53"/>
        <v>F:</v>
      </c>
      <c r="W283" t="str">
        <f t="shared" si="54"/>
        <v>T:</v>
      </c>
      <c r="X283" t="str">
        <f t="shared" si="55"/>
        <v>F:</v>
      </c>
      <c r="Y283" t="str">
        <f t="shared" si="56"/>
        <v>T:PXJ3/4</v>
      </c>
      <c r="Z283" t="str">
        <f t="shared" si="57"/>
        <v>F:PXJ3/4</v>
      </c>
      <c r="AA283" t="str">
        <f t="shared" si="58"/>
        <v>T:4#K4FbgSW-GE0/0/1</v>
      </c>
      <c r="AB283" t="str">
        <f t="shared" si="59"/>
        <v>F:4#K4FbgSW-GE0/0/1</v>
      </c>
    </row>
    <row r="284" spans="1:28">
      <c r="A284" s="12" t="s">
        <v>802</v>
      </c>
      <c r="B284" s="12"/>
      <c r="C284" s="13" t="s">
        <v>1189</v>
      </c>
      <c r="D284" s="13" t="s">
        <v>1190</v>
      </c>
      <c r="E284" s="12" t="s">
        <v>1191</v>
      </c>
      <c r="F284" s="12" t="s">
        <v>1192</v>
      </c>
      <c r="G284" s="12" t="s">
        <v>1193</v>
      </c>
      <c r="H284" s="12"/>
      <c r="I284" s="12"/>
      <c r="J284" s="12"/>
      <c r="K284" s="13" t="s">
        <v>61</v>
      </c>
      <c r="L284" s="13" t="s">
        <v>1194</v>
      </c>
      <c r="N284" t="str">
        <f t="shared" si="60"/>
        <v>F:办公核心虚拟2交换机GE2/4/0/0</v>
      </c>
      <c r="O284" t="str">
        <f t="shared" si="46"/>
        <v>T:HJJG1-3PXJA13/14</v>
      </c>
      <c r="P284" t="str">
        <f t="shared" si="47"/>
        <v>F:HJJG1-3PXJA13/14</v>
      </c>
      <c r="Q284" t="str">
        <f t="shared" si="48"/>
        <v>T:HJJG1-1PXJ02E13/14</v>
      </c>
      <c r="R284" t="str">
        <f t="shared" si="49"/>
        <v>F:HJJG1-1PXJ02E13/14</v>
      </c>
      <c r="S284" t="str">
        <f t="shared" si="50"/>
        <v>T:HJJG1-1PXJ01E17/18</v>
      </c>
      <c r="T284" t="str">
        <f t="shared" si="51"/>
        <v>F:HJJG1-1PXJ01E17/18</v>
      </c>
      <c r="U284" t="str">
        <f t="shared" si="52"/>
        <v>T:HJJG1-2PXJB17/18</v>
      </c>
      <c r="V284" t="str">
        <f t="shared" si="53"/>
        <v>F:HJJG1-2PXJB17/18</v>
      </c>
      <c r="W284" t="str">
        <f t="shared" si="54"/>
        <v>T:</v>
      </c>
      <c r="X284" t="str">
        <f t="shared" si="55"/>
        <v>F:</v>
      </c>
      <c r="Y284" t="str">
        <f t="shared" si="56"/>
        <v>T:</v>
      </c>
      <c r="Z284" t="str">
        <f t="shared" si="57"/>
        <v>F:</v>
      </c>
      <c r="AA284" t="str">
        <f t="shared" si="58"/>
        <v>T:-XGE2/2/0/5</v>
      </c>
      <c r="AB284" t="str">
        <f t="shared" si="59"/>
        <v>F:-XGE2/2/0/5</v>
      </c>
    </row>
    <row r="285" spans="1:28">
      <c r="A285" s="12" t="s">
        <v>802</v>
      </c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N285" t="str">
        <f t="shared" si="60"/>
        <v>F:办公核心虚拟2交换机</v>
      </c>
      <c r="O285" t="str">
        <f t="shared" si="46"/>
        <v>T:</v>
      </c>
      <c r="P285" t="str">
        <f t="shared" si="47"/>
        <v>F:</v>
      </c>
      <c r="Q285" t="str">
        <f t="shared" si="48"/>
        <v>T:</v>
      </c>
      <c r="R285" t="str">
        <f t="shared" si="49"/>
        <v>F:</v>
      </c>
      <c r="S285" t="str">
        <f t="shared" si="50"/>
        <v>T:</v>
      </c>
      <c r="T285" t="str">
        <f t="shared" si="51"/>
        <v>F:</v>
      </c>
      <c r="U285" t="str">
        <f t="shared" si="52"/>
        <v>T:</v>
      </c>
      <c r="V285" t="str">
        <f t="shared" si="53"/>
        <v>F:</v>
      </c>
      <c r="W285" t="str">
        <f t="shared" si="54"/>
        <v>T:</v>
      </c>
      <c r="X285" t="str">
        <f t="shared" si="55"/>
        <v>F:</v>
      </c>
      <c r="Y285" t="str">
        <f t="shared" si="56"/>
        <v>T:</v>
      </c>
      <c r="Z285" t="str">
        <f t="shared" si="57"/>
        <v>F:</v>
      </c>
      <c r="AA285" t="str">
        <f t="shared" si="58"/>
        <v>T:-</v>
      </c>
      <c r="AB285" t="str">
        <f t="shared" si="59"/>
        <v>F:-</v>
      </c>
    </row>
    <row r="286" spans="1:28">
      <c r="A286" s="12" t="s">
        <v>802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N286" t="str">
        <f t="shared" si="60"/>
        <v>F:办公核心虚拟2交换机</v>
      </c>
      <c r="O286" t="str">
        <f t="shared" si="46"/>
        <v>T:</v>
      </c>
      <c r="P286" t="str">
        <f t="shared" si="47"/>
        <v>F:</v>
      </c>
      <c r="Q286" t="str">
        <f t="shared" si="48"/>
        <v>T:</v>
      </c>
      <c r="R286" t="str">
        <f t="shared" si="49"/>
        <v>F:</v>
      </c>
      <c r="S286" t="str">
        <f t="shared" si="50"/>
        <v>T:</v>
      </c>
      <c r="T286" t="str">
        <f t="shared" si="51"/>
        <v>F:</v>
      </c>
      <c r="U286" t="str">
        <f t="shared" si="52"/>
        <v>T:</v>
      </c>
      <c r="V286" t="str">
        <f t="shared" si="53"/>
        <v>F:</v>
      </c>
      <c r="W286" t="str">
        <f t="shared" si="54"/>
        <v>T:</v>
      </c>
      <c r="X286" t="str">
        <f t="shared" si="55"/>
        <v>F:</v>
      </c>
      <c r="Y286" t="str">
        <f t="shared" si="56"/>
        <v>T:</v>
      </c>
      <c r="Z286" t="str">
        <f t="shared" si="57"/>
        <v>F:</v>
      </c>
      <c r="AA286" t="str">
        <f t="shared" si="58"/>
        <v>T:-</v>
      </c>
      <c r="AB286" t="str">
        <f t="shared" si="59"/>
        <v>F:-</v>
      </c>
    </row>
    <row r="287" spans="1:28">
      <c r="A287" s="12" t="s">
        <v>802</v>
      </c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N287" t="str">
        <f t="shared" si="60"/>
        <v>F:办公核心虚拟2交换机</v>
      </c>
      <c r="O287" t="str">
        <f t="shared" si="46"/>
        <v>T:</v>
      </c>
      <c r="P287" t="str">
        <f t="shared" si="47"/>
        <v>F:</v>
      </c>
      <c r="Q287" t="str">
        <f t="shared" si="48"/>
        <v>T:</v>
      </c>
      <c r="R287" t="str">
        <f t="shared" si="49"/>
        <v>F:</v>
      </c>
      <c r="S287" t="str">
        <f t="shared" si="50"/>
        <v>T:</v>
      </c>
      <c r="T287" t="str">
        <f t="shared" si="51"/>
        <v>F:</v>
      </c>
      <c r="U287" t="str">
        <f t="shared" si="52"/>
        <v>T:</v>
      </c>
      <c r="V287" t="str">
        <f t="shared" si="53"/>
        <v>F:</v>
      </c>
      <c r="W287" t="str">
        <f t="shared" si="54"/>
        <v>T:</v>
      </c>
      <c r="X287" t="str">
        <f t="shared" si="55"/>
        <v>F:</v>
      </c>
      <c r="Y287" t="str">
        <f t="shared" si="56"/>
        <v>T:</v>
      </c>
      <c r="Z287" t="str">
        <f t="shared" si="57"/>
        <v>F:</v>
      </c>
      <c r="AA287" t="str">
        <f t="shared" si="58"/>
        <v>T:-</v>
      </c>
      <c r="AB287" t="str">
        <f t="shared" si="59"/>
        <v>F:-</v>
      </c>
    </row>
    <row r="288" spans="1:28">
      <c r="A288" s="12" t="s">
        <v>802</v>
      </c>
      <c r="B288" s="12" t="s">
        <v>750</v>
      </c>
      <c r="C288" s="12" t="s">
        <v>1195</v>
      </c>
      <c r="D288" s="12" t="s">
        <v>1196</v>
      </c>
      <c r="E288" s="12" t="s">
        <v>1197</v>
      </c>
      <c r="F288" s="12" t="s">
        <v>1198</v>
      </c>
      <c r="G288" s="12" t="s">
        <v>1199</v>
      </c>
      <c r="H288" s="12" t="s">
        <v>1200</v>
      </c>
      <c r="I288" s="12" t="s">
        <v>665</v>
      </c>
      <c r="J288" s="12"/>
      <c r="K288" s="12" t="s">
        <v>1201</v>
      </c>
      <c r="L288" s="12" t="s">
        <v>1202</v>
      </c>
      <c r="M288" s="39" t="s">
        <v>1203</v>
      </c>
      <c r="N288" t="str">
        <f t="shared" si="60"/>
        <v>F:办公核心虚拟2交换机GE1/0/9</v>
      </c>
      <c r="O288" t="str">
        <f t="shared" si="46"/>
        <v>T:HJJG1-6PXJB3/4</v>
      </c>
      <c r="P288" t="str">
        <f t="shared" si="47"/>
        <v>F:HJJG1-6PXJB3/4</v>
      </c>
      <c r="Q288" t="str">
        <f t="shared" si="48"/>
        <v>T:HJJG1-1PXJ09B3/4</v>
      </c>
      <c r="R288" t="str">
        <f t="shared" si="49"/>
        <v>F:HJJG1-1PXJ09B3/4</v>
      </c>
      <c r="S288" t="str">
        <f t="shared" si="50"/>
        <v>T:HJJG1-1PXJ08H13/14</v>
      </c>
      <c r="T288" t="str">
        <f t="shared" si="51"/>
        <v>F:HJJG1-1PXJ08H13/14</v>
      </c>
      <c r="U288" t="str">
        <f t="shared" si="52"/>
        <v>T:ZXJG1-1PXJ04H113/14</v>
      </c>
      <c r="V288" t="str">
        <f t="shared" si="53"/>
        <v>F:ZXJG1-1PXJ04H113/14</v>
      </c>
      <c r="W288" t="str">
        <f t="shared" si="54"/>
        <v>T:ZXJG1-1PXJ03G15/16</v>
      </c>
      <c r="X288" t="str">
        <f t="shared" si="55"/>
        <v>F:ZXJG1-1PXJ03G15/16</v>
      </c>
      <c r="Y288" t="str">
        <f t="shared" si="56"/>
        <v>T:ZXJG1-6PXJB3/4</v>
      </c>
      <c r="Z288" t="str">
        <f t="shared" si="57"/>
        <v>F:ZXJG1-6PXJB3/4</v>
      </c>
      <c r="AA288" t="str">
        <f t="shared" si="58"/>
        <v>T:-XGE1/0/9</v>
      </c>
      <c r="AB288" t="str">
        <f t="shared" si="59"/>
        <v>F:-XGE1/0/9</v>
      </c>
    </row>
    <row r="289" spans="1:28">
      <c r="A289" s="12" t="s">
        <v>1204</v>
      </c>
      <c r="B289" s="12"/>
      <c r="C289" s="12" t="s">
        <v>1205</v>
      </c>
      <c r="D289" s="12" t="s">
        <v>1206</v>
      </c>
      <c r="E289" s="12" t="s">
        <v>1207</v>
      </c>
      <c r="F289" s="12" t="s">
        <v>1208</v>
      </c>
      <c r="G289" s="12" t="s">
        <v>1209</v>
      </c>
      <c r="H289" s="12" t="s">
        <v>1210</v>
      </c>
      <c r="I289" s="12" t="s">
        <v>668</v>
      </c>
      <c r="J289" s="12"/>
      <c r="K289" s="12" t="s">
        <v>1201</v>
      </c>
      <c r="L289" s="12" t="s">
        <v>1211</v>
      </c>
      <c r="N289" t="str">
        <f t="shared" si="60"/>
        <v>F:生产FW02交换机GE3/0/9</v>
      </c>
      <c r="O289" t="str">
        <f t="shared" si="46"/>
        <v>T:HJJG1-6PXJB5/6</v>
      </c>
      <c r="P289" t="str">
        <f t="shared" si="47"/>
        <v>F:HJJG1-6PXJB5/6</v>
      </c>
      <c r="Q289" t="str">
        <f t="shared" si="48"/>
        <v>T:HJJG1-1PXJ09B5/6</v>
      </c>
      <c r="R289" t="str">
        <f t="shared" si="49"/>
        <v>F:HJJG1-1PXJ09B5/6</v>
      </c>
      <c r="S289" t="str">
        <f t="shared" si="50"/>
        <v>T:HJJG1-1PXJ08B17/18</v>
      </c>
      <c r="T289" t="str">
        <f t="shared" si="51"/>
        <v>F:HJJG1-1PXJ08B17/18</v>
      </c>
      <c r="U289" t="str">
        <f t="shared" si="52"/>
        <v>T:ZXJG1-1PXJ04B17/18</v>
      </c>
      <c r="V289" t="str">
        <f t="shared" si="53"/>
        <v>F:ZXJG1-1PXJ04B17/18</v>
      </c>
      <c r="W289" t="str">
        <f t="shared" si="54"/>
        <v>T:ZXJG1-1PXJ03G17/18</v>
      </c>
      <c r="X289" t="str">
        <f t="shared" si="55"/>
        <v>F:ZXJG1-1PXJ03G17/18</v>
      </c>
      <c r="Y289" t="str">
        <f t="shared" si="56"/>
        <v>T:ZXJG1-6PXJB5/6</v>
      </c>
      <c r="Z289" t="str">
        <f t="shared" si="57"/>
        <v>F:ZXJG1-6PXJB5/6</v>
      </c>
      <c r="AA289" t="str">
        <f t="shared" si="58"/>
        <v>T:-XGE3/0/9</v>
      </c>
      <c r="AB289" t="str">
        <f t="shared" si="59"/>
        <v>F:-XGE3/0/9</v>
      </c>
    </row>
    <row r="290" spans="1:28">
      <c r="A290" s="12" t="s">
        <v>1204</v>
      </c>
      <c r="B290" s="12"/>
      <c r="C290" s="12" t="s">
        <v>1212</v>
      </c>
      <c r="D290" s="12" t="s">
        <v>1213</v>
      </c>
      <c r="E290" s="12" t="s">
        <v>1214</v>
      </c>
      <c r="F290" s="12" t="s">
        <v>1215</v>
      </c>
      <c r="G290" s="12" t="s">
        <v>1216</v>
      </c>
      <c r="H290" s="12"/>
      <c r="I290" s="12"/>
      <c r="J290" s="12" t="s">
        <v>227</v>
      </c>
      <c r="K290" s="12" t="s">
        <v>1217</v>
      </c>
      <c r="L290" s="12" t="s">
        <v>1218</v>
      </c>
      <c r="N290" t="str">
        <f t="shared" si="60"/>
        <v>F:生产FW02交换机GE1/0/8</v>
      </c>
      <c r="O290" t="str">
        <f t="shared" si="46"/>
        <v>T:HJJG1-6PXJA21/22</v>
      </c>
      <c r="P290" t="str">
        <f t="shared" si="47"/>
        <v>F:HJJG1-6PXJA21/22</v>
      </c>
      <c r="Q290" t="str">
        <f t="shared" si="48"/>
        <v>T:HJJG1-1PXJ09A21/22</v>
      </c>
      <c r="R290" t="str">
        <f t="shared" si="49"/>
        <v>F:HJJG1-1PXJ09A21/22</v>
      </c>
      <c r="S290" t="str">
        <f t="shared" si="50"/>
        <v>T:HJJG1-1PXJ01E19/20</v>
      </c>
      <c r="T290" t="str">
        <f t="shared" si="51"/>
        <v>F:HJJG1-1PXJ01E19/20</v>
      </c>
      <c r="U290" t="str">
        <f t="shared" si="52"/>
        <v>T:HJJG1-2PXJB7/8</v>
      </c>
      <c r="V290" t="str">
        <f t="shared" si="53"/>
        <v>F:HJJG1-2PXJB7/8</v>
      </c>
      <c r="W290" t="str">
        <f t="shared" si="54"/>
        <v>T:</v>
      </c>
      <c r="X290" t="str">
        <f t="shared" si="55"/>
        <v>F:</v>
      </c>
      <c r="Y290" t="str">
        <f t="shared" si="56"/>
        <v>T:</v>
      </c>
      <c r="Z290" t="str">
        <f t="shared" si="57"/>
        <v>F:</v>
      </c>
      <c r="AA290" t="str">
        <f t="shared" si="58"/>
        <v>T:园区虚拟核心2-2/2/0/4</v>
      </c>
      <c r="AB290" t="str">
        <f t="shared" si="59"/>
        <v>F:园区虚拟核心2-2/2/0/4</v>
      </c>
    </row>
    <row r="291" spans="1:28">
      <c r="A291" s="12" t="s">
        <v>1204</v>
      </c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N291" t="str">
        <f t="shared" si="60"/>
        <v>F:生产FW02交换机</v>
      </c>
      <c r="O291" t="str">
        <f t="shared" si="46"/>
        <v>T:</v>
      </c>
      <c r="P291" t="str">
        <f t="shared" si="47"/>
        <v>F:</v>
      </c>
      <c r="Q291" t="str">
        <f t="shared" si="48"/>
        <v>T:</v>
      </c>
      <c r="R291" t="str">
        <f t="shared" si="49"/>
        <v>F:</v>
      </c>
      <c r="S291" t="str">
        <f t="shared" si="50"/>
        <v>T:</v>
      </c>
      <c r="T291" t="str">
        <f t="shared" si="51"/>
        <v>F:</v>
      </c>
      <c r="U291" t="str">
        <f t="shared" si="52"/>
        <v>T:</v>
      </c>
      <c r="V291" t="str">
        <f t="shared" si="53"/>
        <v>F:</v>
      </c>
      <c r="W291" t="str">
        <f t="shared" si="54"/>
        <v>T:</v>
      </c>
      <c r="X291" t="str">
        <f t="shared" si="55"/>
        <v>F:</v>
      </c>
      <c r="Y291" t="str">
        <f t="shared" si="56"/>
        <v>T:</v>
      </c>
      <c r="Z291" t="str">
        <f t="shared" si="57"/>
        <v>F:</v>
      </c>
      <c r="AA291" t="str">
        <f t="shared" si="58"/>
        <v>T:-</v>
      </c>
      <c r="AB291" t="str">
        <f t="shared" si="59"/>
        <v>F:-</v>
      </c>
    </row>
    <row r="292" spans="1:28">
      <c r="A292" s="12" t="s">
        <v>1204</v>
      </c>
      <c r="B292" s="12" t="s">
        <v>1219</v>
      </c>
      <c r="C292" s="12" t="s">
        <v>908</v>
      </c>
      <c r="D292" s="12" t="s">
        <v>1220</v>
      </c>
      <c r="E292" s="12" t="s">
        <v>1221</v>
      </c>
      <c r="F292" s="12" t="s">
        <v>1222</v>
      </c>
      <c r="G292" s="12"/>
      <c r="H292" s="12"/>
      <c r="I292" s="12"/>
      <c r="J292" s="12" t="s">
        <v>1223</v>
      </c>
      <c r="K292" s="12" t="s">
        <v>287</v>
      </c>
      <c r="L292" s="12" t="s">
        <v>274</v>
      </c>
      <c r="N292" t="str">
        <f t="shared" si="60"/>
        <v>F:生产FW02交换机GE2/1/0/16</v>
      </c>
      <c r="O292" t="str">
        <f t="shared" si="46"/>
        <v>T:HJJG1-6PXJG7/8</v>
      </c>
      <c r="P292" t="str">
        <f t="shared" si="47"/>
        <v>F:HJJG1-6PXJG7/8</v>
      </c>
      <c r="Q292" t="str">
        <f t="shared" si="48"/>
        <v>T:HJJG1-2PXJ02K7/8</v>
      </c>
      <c r="R292" t="str">
        <f t="shared" si="49"/>
        <v>F:HJJG1-2PXJ02K7/8</v>
      </c>
      <c r="S292" t="str">
        <f t="shared" si="50"/>
        <v>T:HJJG1-1PXJ07E5/6</v>
      </c>
      <c r="T292" t="str">
        <f t="shared" si="51"/>
        <v>F:HJJG1-1PXJ07E5/6</v>
      </c>
      <c r="U292" t="str">
        <f t="shared" si="52"/>
        <v>T:</v>
      </c>
      <c r="V292" t="str">
        <f t="shared" si="53"/>
        <v>F:</v>
      </c>
      <c r="W292" t="str">
        <f t="shared" si="54"/>
        <v>T:</v>
      </c>
      <c r="X292" t="str">
        <f t="shared" si="55"/>
        <v>F:</v>
      </c>
      <c r="Y292" t="str">
        <f t="shared" si="56"/>
        <v>T:</v>
      </c>
      <c r="Z292" t="str">
        <f t="shared" si="57"/>
        <v>F:</v>
      </c>
      <c r="AA292" t="str">
        <f t="shared" si="58"/>
        <v>T:成品高架库生产SW01-XGE0/0/1</v>
      </c>
      <c r="AB292" t="str">
        <f t="shared" si="59"/>
        <v>F:成品高架库生产SW01-XGE0/0/1</v>
      </c>
    </row>
    <row r="293" spans="1:28">
      <c r="A293" s="12" t="s">
        <v>1204</v>
      </c>
      <c r="B293" s="12"/>
      <c r="C293" s="12" t="s">
        <v>1224</v>
      </c>
      <c r="D293" s="12" t="s">
        <v>1225</v>
      </c>
      <c r="E293" s="12" t="s">
        <v>1226</v>
      </c>
      <c r="F293" s="12" t="s">
        <v>1227</v>
      </c>
      <c r="G293" s="12"/>
      <c r="H293" s="12"/>
      <c r="I293" s="12" t="s">
        <v>1228</v>
      </c>
      <c r="J293" s="12" t="s">
        <v>1229</v>
      </c>
      <c r="K293" s="12" t="s">
        <v>287</v>
      </c>
      <c r="L293" s="12"/>
      <c r="N293" t="str">
        <f t="shared" si="60"/>
        <v>F:生产FW02交换机Ge2/1/0/1</v>
      </c>
      <c r="O293" t="str">
        <f t="shared" si="46"/>
        <v>T:HJJG1-6PXJB7/8</v>
      </c>
      <c r="P293" t="str">
        <f t="shared" si="47"/>
        <v>F:HJJG1-6PXJB7/8</v>
      </c>
      <c r="Q293" t="str">
        <f t="shared" si="48"/>
        <v>T:HJJG1-1PXJ09B7/8</v>
      </c>
      <c r="R293" t="str">
        <f t="shared" si="49"/>
        <v>F:HJJG1-1PXJ09B7/8</v>
      </c>
      <c r="S293" t="str">
        <f t="shared" si="50"/>
        <v>T:HJJG1-1PXJ01C3/4</v>
      </c>
      <c r="T293" t="str">
        <f t="shared" si="51"/>
        <v>F:HJJG1-1PXJ01C3/4</v>
      </c>
      <c r="U293" t="str">
        <f t="shared" si="52"/>
        <v>T:</v>
      </c>
      <c r="V293" t="str">
        <f t="shared" si="53"/>
        <v>F:</v>
      </c>
      <c r="W293" t="str">
        <f t="shared" si="54"/>
        <v>T:</v>
      </c>
      <c r="X293" t="str">
        <f t="shared" si="55"/>
        <v>F:</v>
      </c>
      <c r="Y293" t="str">
        <f t="shared" si="56"/>
        <v>T:打码机柜PXJ7/8</v>
      </c>
      <c r="Z293" t="str">
        <f t="shared" si="57"/>
        <v>F:打码机柜PXJ7/8</v>
      </c>
      <c r="AA293" t="str">
        <f t="shared" si="58"/>
        <v>T:卷包打码-</v>
      </c>
      <c r="AB293" t="str">
        <f t="shared" si="59"/>
        <v>F:卷包打码-</v>
      </c>
    </row>
    <row r="294" spans="1:28">
      <c r="A294" s="12" t="s">
        <v>1230</v>
      </c>
      <c r="B294" s="12"/>
      <c r="C294" s="12" t="s">
        <v>901</v>
      </c>
      <c r="D294" s="12" t="s">
        <v>1231</v>
      </c>
      <c r="E294" s="12" t="s">
        <v>1232</v>
      </c>
      <c r="F294" s="12" t="s">
        <v>1233</v>
      </c>
      <c r="G294" s="12"/>
      <c r="H294" s="12"/>
      <c r="I294" s="12"/>
      <c r="J294" s="12"/>
      <c r="K294" s="12"/>
      <c r="L294" s="12"/>
      <c r="N294" t="str">
        <f t="shared" si="60"/>
        <v>F:生产核心虚拟2交换机GE2/1/0/15</v>
      </c>
      <c r="O294" t="str">
        <f t="shared" si="46"/>
        <v>T:HJJG1-6PXJD15/16</v>
      </c>
      <c r="P294" t="str">
        <f t="shared" si="47"/>
        <v>F:HJJG1-6PXJD15/16</v>
      </c>
      <c r="Q294" t="str">
        <f t="shared" si="48"/>
        <v>T:HJJG1-2PXJ02H15/16</v>
      </c>
      <c r="R294" t="str">
        <f t="shared" si="49"/>
        <v>F:HJJG1-2PXJ02H15/16</v>
      </c>
      <c r="S294" t="str">
        <f t="shared" si="50"/>
        <v>T:HJJG1-1PXJ01D1/4</v>
      </c>
      <c r="T294" t="str">
        <f t="shared" si="51"/>
        <v>F:HJJG1-1PXJ01D1/4</v>
      </c>
      <c r="U294" t="str">
        <f t="shared" si="52"/>
        <v>T:</v>
      </c>
      <c r="V294" t="str">
        <f t="shared" si="53"/>
        <v>F:</v>
      </c>
      <c r="W294" t="str">
        <f t="shared" si="54"/>
        <v>T:</v>
      </c>
      <c r="X294" t="str">
        <f t="shared" si="55"/>
        <v>F:</v>
      </c>
      <c r="Y294" t="str">
        <f t="shared" si="56"/>
        <v>T:</v>
      </c>
      <c r="Z294" t="str">
        <f t="shared" si="57"/>
        <v>F:</v>
      </c>
      <c r="AA294" t="str">
        <f t="shared" si="58"/>
        <v>T:-</v>
      </c>
      <c r="AB294" t="str">
        <f t="shared" si="59"/>
        <v>F:-</v>
      </c>
    </row>
    <row r="295" spans="1:28">
      <c r="A295" s="12" t="s">
        <v>1230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N295" t="str">
        <f t="shared" si="60"/>
        <v>F:生产核心虚拟2交换机</v>
      </c>
      <c r="O295" t="str">
        <f t="shared" si="46"/>
        <v>T:</v>
      </c>
      <c r="P295" t="str">
        <f t="shared" si="47"/>
        <v>F:</v>
      </c>
      <c r="Q295" t="str">
        <f t="shared" si="48"/>
        <v>T:</v>
      </c>
      <c r="R295" t="str">
        <f t="shared" si="49"/>
        <v>F:</v>
      </c>
      <c r="S295" t="str">
        <f t="shared" si="50"/>
        <v>T:</v>
      </c>
      <c r="T295" t="str">
        <f t="shared" si="51"/>
        <v>F:</v>
      </c>
      <c r="U295" t="str">
        <f t="shared" si="52"/>
        <v>T:</v>
      </c>
      <c r="V295" t="str">
        <f t="shared" si="53"/>
        <v>F:</v>
      </c>
      <c r="W295" t="str">
        <f t="shared" si="54"/>
        <v>T:</v>
      </c>
      <c r="X295" t="str">
        <f t="shared" si="55"/>
        <v>F:</v>
      </c>
      <c r="Y295" t="str">
        <f t="shared" si="56"/>
        <v>T:</v>
      </c>
      <c r="Z295" t="str">
        <f t="shared" si="57"/>
        <v>F:</v>
      </c>
      <c r="AA295" t="str">
        <f t="shared" si="58"/>
        <v>T:-</v>
      </c>
      <c r="AB295" t="str">
        <f t="shared" si="59"/>
        <v>F:-</v>
      </c>
    </row>
    <row r="296" spans="1:28">
      <c r="A296" s="12" t="s">
        <v>1230</v>
      </c>
      <c r="B296" s="12"/>
      <c r="C296" s="12" t="s">
        <v>54</v>
      </c>
      <c r="D296" s="12" t="s">
        <v>1234</v>
      </c>
      <c r="E296" s="12" t="s">
        <v>1235</v>
      </c>
      <c r="F296" s="12" t="s">
        <v>676</v>
      </c>
      <c r="G296" s="12"/>
      <c r="H296" s="12"/>
      <c r="I296" s="12"/>
      <c r="J296" s="12"/>
      <c r="K296" s="12"/>
      <c r="L296" s="12"/>
      <c r="N296" t="str">
        <f t="shared" si="60"/>
        <v>F:生产核心虚拟2交换机XGE1/13/0/1</v>
      </c>
      <c r="O296" t="str">
        <f t="shared" si="46"/>
        <v>T:HJJG1-3PXJA15/16</v>
      </c>
      <c r="P296" t="str">
        <f t="shared" si="47"/>
        <v>F:HJJG1-3PXJA15/16</v>
      </c>
      <c r="Q296" t="str">
        <f t="shared" si="48"/>
        <v>T:HJJG1-2PXJ02E15/16</v>
      </c>
      <c r="R296" t="str">
        <f t="shared" si="49"/>
        <v>F:HJJG1-2PXJ02E15/16</v>
      </c>
      <c r="S296" t="str">
        <f t="shared" si="50"/>
        <v>T:HJJG1-1PXJ08B3/4</v>
      </c>
      <c r="T296" t="str">
        <f t="shared" si="51"/>
        <v>F:HJJG1-1PXJ08B3/4</v>
      </c>
      <c r="U296" t="str">
        <f t="shared" si="52"/>
        <v>T:</v>
      </c>
      <c r="V296" t="str">
        <f t="shared" si="53"/>
        <v>F:</v>
      </c>
      <c r="W296" t="str">
        <f t="shared" si="54"/>
        <v>T:</v>
      </c>
      <c r="X296" t="str">
        <f t="shared" si="55"/>
        <v>F:</v>
      </c>
      <c r="Y296" t="str">
        <f t="shared" si="56"/>
        <v>T:</v>
      </c>
      <c r="Z296" t="str">
        <f t="shared" si="57"/>
        <v>F:</v>
      </c>
      <c r="AA296" t="str">
        <f t="shared" si="58"/>
        <v>T:-</v>
      </c>
      <c r="AB296" t="str">
        <f t="shared" si="59"/>
        <v>F:-</v>
      </c>
    </row>
    <row r="297" spans="1:28">
      <c r="A297" s="12" t="s">
        <v>1230</v>
      </c>
      <c r="B297" s="12"/>
      <c r="C297" s="12" t="s">
        <v>63</v>
      </c>
      <c r="D297" s="12" t="s">
        <v>1236</v>
      </c>
      <c r="E297" s="12" t="s">
        <v>1237</v>
      </c>
      <c r="F297" s="12" t="s">
        <v>680</v>
      </c>
      <c r="G297" s="12"/>
      <c r="H297" s="12"/>
      <c r="I297" s="12"/>
      <c r="J297" s="12"/>
      <c r="K297" s="12"/>
      <c r="L297" s="12"/>
      <c r="N297" t="str">
        <f t="shared" si="60"/>
        <v>F:生产核心虚拟2交换机XGE1/13/0/8</v>
      </c>
      <c r="O297" t="str">
        <f t="shared" si="46"/>
        <v>T:HJJG1-3PXJA17/18</v>
      </c>
      <c r="P297" t="str">
        <f t="shared" si="47"/>
        <v>F:HJJG1-3PXJA17/18</v>
      </c>
      <c r="Q297" t="str">
        <f t="shared" si="48"/>
        <v>T:HJJG1-2PXJ02E17/18</v>
      </c>
      <c r="R297" t="str">
        <f t="shared" si="49"/>
        <v>F:HJJG1-2PXJ02E17/18</v>
      </c>
      <c r="S297" t="str">
        <f t="shared" si="50"/>
        <v>T:HJJG1-1PXJ08B5/6</v>
      </c>
      <c r="T297" t="str">
        <f t="shared" si="51"/>
        <v>F:HJJG1-1PXJ08B5/6</v>
      </c>
      <c r="U297" t="str">
        <f t="shared" si="52"/>
        <v>T:</v>
      </c>
      <c r="V297" t="str">
        <f t="shared" si="53"/>
        <v>F:</v>
      </c>
      <c r="W297" t="str">
        <f t="shared" si="54"/>
        <v>T:</v>
      </c>
      <c r="X297" t="str">
        <f t="shared" si="55"/>
        <v>F:</v>
      </c>
      <c r="Y297" t="str">
        <f t="shared" si="56"/>
        <v>T:</v>
      </c>
      <c r="Z297" t="str">
        <f t="shared" si="57"/>
        <v>F:</v>
      </c>
      <c r="AA297" t="str">
        <f t="shared" si="58"/>
        <v>T:-</v>
      </c>
      <c r="AB297" t="str">
        <f t="shared" si="59"/>
        <v>F:-</v>
      </c>
    </row>
    <row r="298" spans="1:28">
      <c r="A298" s="12" t="s">
        <v>1230</v>
      </c>
      <c r="B298" s="12"/>
      <c r="C298" s="12" t="s">
        <v>71</v>
      </c>
      <c r="D298" s="12"/>
      <c r="E298" s="12"/>
      <c r="F298" s="12" t="s">
        <v>1238</v>
      </c>
      <c r="G298" s="12" t="s">
        <v>1239</v>
      </c>
      <c r="H298" s="12"/>
      <c r="I298" s="12"/>
      <c r="J298" s="12"/>
      <c r="K298" s="12"/>
      <c r="L298" s="12"/>
      <c r="N298" t="str">
        <f t="shared" si="60"/>
        <v>F:生产核心虚拟2交换机XGE1/12/0/1</v>
      </c>
      <c r="O298" t="str">
        <f t="shared" si="46"/>
        <v>T:</v>
      </c>
      <c r="P298" t="str">
        <f t="shared" si="47"/>
        <v>F:</v>
      </c>
      <c r="Q298" t="str">
        <f t="shared" si="48"/>
        <v>T:</v>
      </c>
      <c r="R298" t="str">
        <f t="shared" si="49"/>
        <v>F:</v>
      </c>
      <c r="S298" t="str">
        <f t="shared" si="50"/>
        <v>T:HJJG1-1PXJ08B15/9</v>
      </c>
      <c r="T298" t="str">
        <f t="shared" si="51"/>
        <v>F:HJJG1-1PXJ08B15/9</v>
      </c>
      <c r="U298" t="str">
        <f t="shared" si="52"/>
        <v>T:ZXJG1-1PXJ04B15/9</v>
      </c>
      <c r="V298" t="str">
        <f t="shared" si="53"/>
        <v>F:ZXJG1-1PXJ04B15/9</v>
      </c>
      <c r="W298" t="str">
        <f t="shared" si="54"/>
        <v>T:</v>
      </c>
      <c r="X298" t="str">
        <f t="shared" si="55"/>
        <v>F:</v>
      </c>
      <c r="Y298" t="str">
        <f t="shared" si="56"/>
        <v>T:</v>
      </c>
      <c r="Z298" t="str">
        <f t="shared" si="57"/>
        <v>F:</v>
      </c>
      <c r="AA298" t="str">
        <f t="shared" si="58"/>
        <v>T:-</v>
      </c>
      <c r="AB298" t="str">
        <f t="shared" si="59"/>
        <v>F:-</v>
      </c>
    </row>
    <row r="299" spans="1:28">
      <c r="A299" s="12" t="s">
        <v>1230</v>
      </c>
      <c r="B299" s="12"/>
      <c r="C299" s="12" t="s">
        <v>79</v>
      </c>
      <c r="D299" s="12" t="s">
        <v>1083</v>
      </c>
      <c r="E299" s="12" t="s">
        <v>1240</v>
      </c>
      <c r="F299" s="12" t="s">
        <v>686</v>
      </c>
      <c r="G299" s="12"/>
      <c r="H299" s="12"/>
      <c r="I299" s="12"/>
      <c r="J299" s="12"/>
      <c r="K299" s="12"/>
      <c r="L299" s="12"/>
      <c r="N299" t="str">
        <f t="shared" si="60"/>
        <v>F:生产核心虚拟2交换机XGE1/12/0/8</v>
      </c>
      <c r="O299" t="str">
        <f t="shared" si="46"/>
        <v>T:HJJG1-3PXJA21/22</v>
      </c>
      <c r="P299" t="str">
        <f t="shared" si="47"/>
        <v>F:HJJG1-3PXJA21/22</v>
      </c>
      <c r="Q299" t="str">
        <f t="shared" si="48"/>
        <v>T:HJJG1-2PXJ02E21/22</v>
      </c>
      <c r="R299" t="str">
        <f t="shared" si="49"/>
        <v>F:HJJG1-2PXJ02E21/22</v>
      </c>
      <c r="S299" t="str">
        <f t="shared" si="50"/>
        <v>T:HJJG1-1PXJ08B9/10</v>
      </c>
      <c r="T299" t="str">
        <f t="shared" si="51"/>
        <v>F:HJJG1-1PXJ08B9/10</v>
      </c>
      <c r="U299" t="str">
        <f t="shared" si="52"/>
        <v>T:</v>
      </c>
      <c r="V299" t="str">
        <f t="shared" si="53"/>
        <v>F:</v>
      </c>
      <c r="W299" t="str">
        <f t="shared" si="54"/>
        <v>T:</v>
      </c>
      <c r="X299" t="str">
        <f t="shared" si="55"/>
        <v>F:</v>
      </c>
      <c r="Y299" t="str">
        <f t="shared" si="56"/>
        <v>T:</v>
      </c>
      <c r="Z299" t="str">
        <f t="shared" si="57"/>
        <v>F:</v>
      </c>
      <c r="AA299" t="str">
        <f t="shared" si="58"/>
        <v>T:-</v>
      </c>
      <c r="AB299" t="str">
        <f t="shared" si="59"/>
        <v>F:-</v>
      </c>
    </row>
    <row r="300" spans="1:28">
      <c r="A300" s="12" t="s">
        <v>1230</v>
      </c>
      <c r="B300" s="12"/>
      <c r="C300" s="12" t="s">
        <v>87</v>
      </c>
      <c r="D300" s="12" t="s">
        <v>1241</v>
      </c>
      <c r="E300" s="12" t="s">
        <v>1242</v>
      </c>
      <c r="F300" s="12" t="s">
        <v>690</v>
      </c>
      <c r="G300" s="12"/>
      <c r="H300" s="12"/>
      <c r="I300" s="12"/>
      <c r="J300" s="12"/>
      <c r="K300" s="12"/>
      <c r="L300" s="12"/>
      <c r="N300" t="str">
        <f t="shared" si="60"/>
        <v>F:生产核心虚拟2交换机XGE1/11/0/1</v>
      </c>
      <c r="O300" t="str">
        <f t="shared" si="46"/>
        <v>T:HJJG1-3PXJA23/24</v>
      </c>
      <c r="P300" t="str">
        <f t="shared" si="47"/>
        <v>F:HJJG1-3PXJA23/24</v>
      </c>
      <c r="Q300" t="str">
        <f t="shared" si="48"/>
        <v>T:HJJG1-2PXJ02E23/24</v>
      </c>
      <c r="R300" t="str">
        <f t="shared" si="49"/>
        <v>F:HJJG1-2PXJ02E23/24</v>
      </c>
      <c r="S300" t="str">
        <f t="shared" si="50"/>
        <v>T:HJJG1-1PXJ08B11/12</v>
      </c>
      <c r="T300" t="str">
        <f t="shared" si="51"/>
        <v>F:HJJG1-1PXJ08B11/12</v>
      </c>
      <c r="U300" t="str">
        <f t="shared" si="52"/>
        <v>T:</v>
      </c>
      <c r="V300" t="str">
        <f t="shared" si="53"/>
        <v>F:</v>
      </c>
      <c r="W300" t="str">
        <f t="shared" si="54"/>
        <v>T:</v>
      </c>
      <c r="X300" t="str">
        <f t="shared" si="55"/>
        <v>F:</v>
      </c>
      <c r="Y300" t="str">
        <f t="shared" si="56"/>
        <v>T:</v>
      </c>
      <c r="Z300" t="str">
        <f t="shared" si="57"/>
        <v>F:</v>
      </c>
      <c r="AA300" t="str">
        <f t="shared" si="58"/>
        <v>T:-</v>
      </c>
      <c r="AB300" t="str">
        <f t="shared" si="59"/>
        <v>F:-</v>
      </c>
    </row>
    <row r="301" spans="1:28">
      <c r="A301" s="12" t="s">
        <v>1230</v>
      </c>
      <c r="B301" s="12"/>
      <c r="C301" s="12" t="s">
        <v>95</v>
      </c>
      <c r="D301" s="12"/>
      <c r="E301" s="12"/>
      <c r="F301" s="12" t="s">
        <v>694</v>
      </c>
      <c r="G301" s="12"/>
      <c r="H301" s="12"/>
      <c r="I301" s="12"/>
      <c r="J301" s="12"/>
      <c r="K301" s="12"/>
      <c r="L301" s="12"/>
      <c r="N301" t="str">
        <f t="shared" si="60"/>
        <v>F:生产核心虚拟2交换机XGE1/11/0/8</v>
      </c>
      <c r="O301" t="str">
        <f t="shared" si="46"/>
        <v>T:</v>
      </c>
      <c r="P301" t="str">
        <f t="shared" si="47"/>
        <v>F:</v>
      </c>
      <c r="Q301" t="str">
        <f t="shared" si="48"/>
        <v>T:</v>
      </c>
      <c r="R301" t="str">
        <f t="shared" si="49"/>
        <v>F:</v>
      </c>
      <c r="S301" t="str">
        <f t="shared" si="50"/>
        <v>T:HJJG1-1PXJ08B13/14</v>
      </c>
      <c r="T301" t="str">
        <f t="shared" si="51"/>
        <v>F:HJJG1-1PXJ08B13/14</v>
      </c>
      <c r="U301" t="str">
        <f t="shared" si="52"/>
        <v>T:</v>
      </c>
      <c r="V301" t="str">
        <f t="shared" si="53"/>
        <v>F:</v>
      </c>
      <c r="W301" t="str">
        <f t="shared" si="54"/>
        <v>T:</v>
      </c>
      <c r="X301" t="str">
        <f t="shared" si="55"/>
        <v>F:</v>
      </c>
      <c r="Y301" t="str">
        <f t="shared" si="56"/>
        <v>T:</v>
      </c>
      <c r="Z301" t="str">
        <f t="shared" si="57"/>
        <v>F:</v>
      </c>
      <c r="AA301" t="str">
        <f t="shared" si="58"/>
        <v>T:-</v>
      </c>
      <c r="AB301" t="str">
        <f t="shared" si="59"/>
        <v>F:-</v>
      </c>
    </row>
    <row r="302" spans="1:28">
      <c r="A302" s="12" t="s">
        <v>1230</v>
      </c>
      <c r="B302" s="12"/>
      <c r="C302" s="12" t="s">
        <v>1142</v>
      </c>
      <c r="D302" s="12" t="s">
        <v>1179</v>
      </c>
      <c r="E302" s="12" t="s">
        <v>1046</v>
      </c>
      <c r="F302" s="12" t="s">
        <v>1243</v>
      </c>
      <c r="G302" s="12"/>
      <c r="H302" s="12"/>
      <c r="I302" s="12"/>
      <c r="J302" s="12"/>
      <c r="K302" s="12"/>
      <c r="L302" s="12"/>
      <c r="N302" t="str">
        <f t="shared" si="60"/>
        <v>F:生产核心虚拟2交换机GE2/3/0/15</v>
      </c>
      <c r="O302" t="str">
        <f t="shared" si="46"/>
        <v>T:HJJG1-3PXJB3/4</v>
      </c>
      <c r="P302" t="str">
        <f t="shared" si="47"/>
        <v>F:HJJG1-3PXJB3/4</v>
      </c>
      <c r="Q302" t="str">
        <f t="shared" si="48"/>
        <v>T:HJJG1-1PXJ02E19/20</v>
      </c>
      <c r="R302" t="str">
        <f t="shared" si="49"/>
        <v>F:HJJG1-1PXJ02E19/20</v>
      </c>
      <c r="S302" t="str">
        <f t="shared" si="50"/>
        <v>T:HJJG1-2PXJB19/20</v>
      </c>
      <c r="T302" t="str">
        <f t="shared" si="51"/>
        <v>F:HJJG1-2PXJB19/20</v>
      </c>
      <c r="U302" t="str">
        <f t="shared" si="52"/>
        <v>T:</v>
      </c>
      <c r="V302" t="str">
        <f t="shared" si="53"/>
        <v>F:</v>
      </c>
      <c r="W302" t="str">
        <f t="shared" si="54"/>
        <v>T:</v>
      </c>
      <c r="X302" t="str">
        <f t="shared" si="55"/>
        <v>F:</v>
      </c>
      <c r="Y302" t="str">
        <f t="shared" si="56"/>
        <v>T:</v>
      </c>
      <c r="Z302" t="str">
        <f t="shared" si="57"/>
        <v>F:</v>
      </c>
      <c r="AA302" t="str">
        <f t="shared" si="58"/>
        <v>T:-</v>
      </c>
      <c r="AB302" t="str">
        <f t="shared" si="59"/>
        <v>F:-</v>
      </c>
    </row>
    <row r="303" spans="1:28">
      <c r="A303" s="12" t="s">
        <v>1230</v>
      </c>
      <c r="B303" s="12"/>
      <c r="C303" s="12" t="s">
        <v>803</v>
      </c>
      <c r="D303" s="12" t="s">
        <v>1244</v>
      </c>
      <c r="E303" s="12" t="s">
        <v>1245</v>
      </c>
      <c r="F303" s="12" t="s">
        <v>491</v>
      </c>
      <c r="G303" s="12" t="s">
        <v>490</v>
      </c>
      <c r="H303" s="12" t="s">
        <v>1246</v>
      </c>
      <c r="I303" s="12" t="s">
        <v>1247</v>
      </c>
      <c r="J303" s="12" t="s">
        <v>1248</v>
      </c>
      <c r="K303" s="12" t="s">
        <v>287</v>
      </c>
      <c r="L303" s="12" t="s">
        <v>464</v>
      </c>
      <c r="N303" t="str">
        <f t="shared" si="60"/>
        <v>F:生产核心虚拟2交换机GE2/1/0/0</v>
      </c>
      <c r="O303" t="str">
        <f t="shared" ref="O303:O366" si="61">"T:"&amp;D303</f>
        <v>T:HJJG1-6PXJ09B9/10</v>
      </c>
      <c r="P303" t="str">
        <f t="shared" ref="P303:P366" si="62">"F:"&amp;D303</f>
        <v>F:HJJG1-6PXJ09B9/10</v>
      </c>
      <c r="Q303" t="str">
        <f t="shared" ref="Q303:Q366" si="63">"T:"&amp;E303</f>
        <v>T:HJJG1-1PXJ09B9/10</v>
      </c>
      <c r="R303" t="str">
        <f t="shared" ref="R303:R366" si="64">"F:"&amp;E303</f>
        <v>F:HJJG1-1PXJ09B9/10</v>
      </c>
      <c r="S303" t="str">
        <f t="shared" ref="S303:S366" si="65">"T:"&amp;F303</f>
        <v>T:HJJG1-1PXJ08F19/20</v>
      </c>
      <c r="T303" t="str">
        <f t="shared" ref="T303:T366" si="66">"F:"&amp;F303</f>
        <v>F:HJJG1-1PXJ08F19/20</v>
      </c>
      <c r="U303" t="str">
        <f t="shared" ref="U303:U366" si="67">"T:"&amp;G303</f>
        <v>T:ZXJG1-1PXJ04F19/20</v>
      </c>
      <c r="V303" t="str">
        <f t="shared" ref="V303:V366" si="68">"F:"&amp;G303</f>
        <v>F:ZXJG1-1PXJ04F19/20</v>
      </c>
      <c r="W303" t="str">
        <f t="shared" ref="W303:W366" si="69">"T:"&amp;H303</f>
        <v>T:ZXJG1-1PXJ02E5/6</v>
      </c>
      <c r="X303" t="str">
        <f t="shared" ref="X303:X366" si="70">"F:"&amp;H303</f>
        <v>F:ZXJG1-1PXJ02E5/6</v>
      </c>
      <c r="Y303" t="str">
        <f t="shared" ref="Y303:Y366" si="71">"T:"&amp;I303</f>
        <v>T:qzkPXJ5/6</v>
      </c>
      <c r="Z303" t="str">
        <f t="shared" ref="Z303:Z366" si="72">"F:"&amp;I303</f>
        <v>F:qzkPXJ5/6</v>
      </c>
      <c r="AA303" t="str">
        <f t="shared" ref="AA303:AA366" si="73">"T:"&amp;J303&amp;"-"&amp;L303</f>
        <v>T:七字库生产网SW01-XGE0/0/2</v>
      </c>
      <c r="AB303" t="str">
        <f t="shared" ref="AB303:AB366" si="74">"F:"&amp;J303&amp;"-"&amp;L303</f>
        <v>F:七字库生产网SW01-XGE0/0/2</v>
      </c>
    </row>
    <row r="304" spans="1:28">
      <c r="A304" s="12" t="s">
        <v>1230</v>
      </c>
      <c r="B304" s="12"/>
      <c r="C304" s="12" t="s">
        <v>813</v>
      </c>
      <c r="D304" s="12" t="s">
        <v>1249</v>
      </c>
      <c r="E304" s="12" t="s">
        <v>1250</v>
      </c>
      <c r="F304" s="12" t="s">
        <v>1251</v>
      </c>
      <c r="G304" s="12"/>
      <c r="H304" s="12"/>
      <c r="I304" s="12"/>
      <c r="J304" s="12" t="s">
        <v>1252</v>
      </c>
      <c r="K304" s="12"/>
      <c r="L304" s="12"/>
      <c r="N304" t="str">
        <f t="shared" si="60"/>
        <v>F:生产核心虚拟2交换机GE2/1/0/2</v>
      </c>
      <c r="O304" t="str">
        <f t="shared" si="61"/>
        <v>T:HJJG1-6PXJ09B11/12</v>
      </c>
      <c r="P304" t="str">
        <f t="shared" si="62"/>
        <v>F:HJJG1-6PXJ09B11/12</v>
      </c>
      <c r="Q304" t="str">
        <f t="shared" si="63"/>
        <v>T:HJJG1-1PXJ09B11/12</v>
      </c>
      <c r="R304" t="str">
        <f t="shared" si="64"/>
        <v>F:HJJG1-1PXJ09B11/12</v>
      </c>
      <c r="S304" t="str">
        <f t="shared" si="65"/>
        <v>T:HJJG1-1PXJ09G1/2</v>
      </c>
      <c r="T304" t="str">
        <f t="shared" si="66"/>
        <v>F:HJJG1-1PXJ09G1/2</v>
      </c>
      <c r="U304" t="str">
        <f t="shared" si="67"/>
        <v>T:</v>
      </c>
      <c r="V304" t="str">
        <f t="shared" si="68"/>
        <v>F:</v>
      </c>
      <c r="W304" t="str">
        <f t="shared" si="69"/>
        <v>T:</v>
      </c>
      <c r="X304" t="str">
        <f t="shared" si="70"/>
        <v>F:</v>
      </c>
      <c r="Y304" t="str">
        <f t="shared" si="71"/>
        <v>T:</v>
      </c>
      <c r="Z304" t="str">
        <f t="shared" si="72"/>
        <v>F:</v>
      </c>
      <c r="AA304" t="str">
        <f t="shared" si="73"/>
        <v>T:MESzhzxSC-</v>
      </c>
      <c r="AB304" t="str">
        <f t="shared" si="74"/>
        <v>F:MESzhzxSC-</v>
      </c>
    </row>
    <row r="305" spans="1:28">
      <c r="A305" s="12" t="s">
        <v>1230</v>
      </c>
      <c r="B305" s="12"/>
      <c r="C305" s="12" t="s">
        <v>895</v>
      </c>
      <c r="D305" s="12" t="s">
        <v>1253</v>
      </c>
      <c r="E305" s="12" t="s">
        <v>1254</v>
      </c>
      <c r="F305" s="12" t="s">
        <v>1255</v>
      </c>
      <c r="G305" s="12"/>
      <c r="H305" s="12"/>
      <c r="I305" s="12"/>
      <c r="J305" s="12" t="s">
        <v>1256</v>
      </c>
      <c r="K305" s="12" t="s">
        <v>1257</v>
      </c>
      <c r="L305" s="12" t="s">
        <v>532</v>
      </c>
      <c r="N305" t="str">
        <f t="shared" si="60"/>
        <v>F:生产核心虚拟2交换机GE2/1/0/14</v>
      </c>
      <c r="O305" t="str">
        <f t="shared" si="61"/>
        <v>T:HJJG1-6PXJA17/18</v>
      </c>
      <c r="P305" t="str">
        <f t="shared" si="62"/>
        <v>F:HJJG1-6PXJA17/18</v>
      </c>
      <c r="Q305" t="str">
        <f t="shared" si="63"/>
        <v>T:HJJG1-1PXJ09A17/18</v>
      </c>
      <c r="R305" t="str">
        <f t="shared" si="64"/>
        <v>F:HJJG1-1PXJ09A17/18</v>
      </c>
      <c r="S305" t="str">
        <f t="shared" si="65"/>
        <v>T:HJJG1-1PXJ07E13/14</v>
      </c>
      <c r="T305" t="str">
        <f t="shared" si="66"/>
        <v>F:HJJG1-1PXJ07E13/14</v>
      </c>
      <c r="U305" t="str">
        <f t="shared" si="67"/>
        <v>T:</v>
      </c>
      <c r="V305" t="str">
        <f t="shared" si="68"/>
        <v>F:</v>
      </c>
      <c r="W305" t="str">
        <f t="shared" si="69"/>
        <v>T:</v>
      </c>
      <c r="X305" t="str">
        <f t="shared" si="70"/>
        <v>F:</v>
      </c>
      <c r="Y305" t="str">
        <f t="shared" si="71"/>
        <v>T:</v>
      </c>
      <c r="Z305" t="str">
        <f t="shared" si="72"/>
        <v>F:</v>
      </c>
      <c r="AA305" t="str">
        <f t="shared" si="73"/>
        <v>T:4号库2F-GE1/0/1</v>
      </c>
      <c r="AB305" t="str">
        <f t="shared" si="74"/>
        <v>F:4号库2F-GE1/0/1</v>
      </c>
    </row>
    <row r="306" spans="1:28">
      <c r="A306" s="12" t="s">
        <v>1230</v>
      </c>
      <c r="B306" s="12"/>
      <c r="C306" s="12" t="s">
        <v>901</v>
      </c>
      <c r="D306" s="12"/>
      <c r="E306" s="12"/>
      <c r="F306" s="12"/>
      <c r="G306" s="12"/>
      <c r="H306" s="12"/>
      <c r="I306" s="12"/>
      <c r="J306" s="12"/>
      <c r="K306" s="12"/>
      <c r="L306" s="12"/>
      <c r="N306" t="str">
        <f t="shared" si="60"/>
        <v>F:生产核心虚拟2交换机GE2/1/0/15</v>
      </c>
      <c r="O306" t="str">
        <f t="shared" si="61"/>
        <v>T:</v>
      </c>
      <c r="P306" t="str">
        <f t="shared" si="62"/>
        <v>F:</v>
      </c>
      <c r="Q306" t="str">
        <f t="shared" si="63"/>
        <v>T:</v>
      </c>
      <c r="R306" t="str">
        <f t="shared" si="64"/>
        <v>F:</v>
      </c>
      <c r="S306" t="str">
        <f t="shared" si="65"/>
        <v>T:</v>
      </c>
      <c r="T306" t="str">
        <f t="shared" si="66"/>
        <v>F:</v>
      </c>
      <c r="U306" t="str">
        <f t="shared" si="67"/>
        <v>T:</v>
      </c>
      <c r="V306" t="str">
        <f t="shared" si="68"/>
        <v>F:</v>
      </c>
      <c r="W306" t="str">
        <f t="shared" si="69"/>
        <v>T:</v>
      </c>
      <c r="X306" t="str">
        <f t="shared" si="70"/>
        <v>F:</v>
      </c>
      <c r="Y306" t="str">
        <f t="shared" si="71"/>
        <v>T:</v>
      </c>
      <c r="Z306" t="str">
        <f t="shared" si="72"/>
        <v>F:</v>
      </c>
      <c r="AA306" t="str">
        <f t="shared" si="73"/>
        <v>T:-</v>
      </c>
      <c r="AB306" t="str">
        <f t="shared" si="74"/>
        <v>F:-</v>
      </c>
    </row>
    <row r="307" spans="1:28">
      <c r="A307" s="12" t="s">
        <v>1230</v>
      </c>
      <c r="B307" s="12"/>
      <c r="C307" s="12" t="s">
        <v>908</v>
      </c>
      <c r="D307" s="12" t="s">
        <v>1258</v>
      </c>
      <c r="E307" s="12" t="s">
        <v>1259</v>
      </c>
      <c r="F307" s="12" t="s">
        <v>1222</v>
      </c>
      <c r="G307" s="12"/>
      <c r="H307" s="12"/>
      <c r="I307" s="12"/>
      <c r="J307" s="12"/>
      <c r="K307" s="12"/>
      <c r="L307" s="12"/>
      <c r="N307" t="str">
        <f t="shared" si="60"/>
        <v>F:生产核心虚拟2交换机GE2/1/0/16</v>
      </c>
      <c r="O307" t="str">
        <f t="shared" si="61"/>
        <v>T:HJJG1-6PXJA15/16</v>
      </c>
      <c r="P307" t="str">
        <f t="shared" si="62"/>
        <v>F:HJJG1-6PXJA15/16</v>
      </c>
      <c r="Q307" t="str">
        <f t="shared" si="63"/>
        <v>T:HJJG1-1PXJ09A15/16</v>
      </c>
      <c r="R307" t="str">
        <f t="shared" si="64"/>
        <v>F:HJJG1-1PXJ09A15/16</v>
      </c>
      <c r="S307" t="str">
        <f t="shared" si="65"/>
        <v>T:HJJG1-1PXJ07E5/6</v>
      </c>
      <c r="T307" t="str">
        <f t="shared" si="66"/>
        <v>F:HJJG1-1PXJ07E5/6</v>
      </c>
      <c r="U307" t="str">
        <f t="shared" si="67"/>
        <v>T:</v>
      </c>
      <c r="V307" t="str">
        <f t="shared" si="68"/>
        <v>F:</v>
      </c>
      <c r="W307" t="str">
        <f t="shared" si="69"/>
        <v>T:</v>
      </c>
      <c r="X307" t="str">
        <f t="shared" si="70"/>
        <v>F:</v>
      </c>
      <c r="Y307" t="str">
        <f t="shared" si="71"/>
        <v>T:</v>
      </c>
      <c r="Z307" t="str">
        <f t="shared" si="72"/>
        <v>F:</v>
      </c>
      <c r="AA307" t="str">
        <f t="shared" si="73"/>
        <v>T:-</v>
      </c>
      <c r="AB307" t="str">
        <f t="shared" si="74"/>
        <v>F:-</v>
      </c>
    </row>
    <row r="308" spans="1:28">
      <c r="A308" s="12" t="s">
        <v>1230</v>
      </c>
      <c r="B308" s="12"/>
      <c r="C308" s="12" t="s">
        <v>915</v>
      </c>
      <c r="D308" s="12"/>
      <c r="E308" s="12"/>
      <c r="F308" s="12"/>
      <c r="G308" s="12"/>
      <c r="H308" s="12"/>
      <c r="I308" s="12"/>
      <c r="J308" s="12"/>
      <c r="K308" s="12"/>
      <c r="L308" s="12"/>
      <c r="N308" t="str">
        <f t="shared" si="60"/>
        <v>F:生产核心虚拟2交换机GE2/1/0/17</v>
      </c>
      <c r="O308" t="str">
        <f t="shared" si="61"/>
        <v>T:</v>
      </c>
      <c r="P308" t="str">
        <f t="shared" si="62"/>
        <v>F:</v>
      </c>
      <c r="Q308" t="str">
        <f t="shared" si="63"/>
        <v>T:</v>
      </c>
      <c r="R308" t="str">
        <f t="shared" si="64"/>
        <v>F:</v>
      </c>
      <c r="S308" t="str">
        <f t="shared" si="65"/>
        <v>T:</v>
      </c>
      <c r="T308" t="str">
        <f t="shared" si="66"/>
        <v>F:</v>
      </c>
      <c r="U308" t="str">
        <f t="shared" si="67"/>
        <v>T:</v>
      </c>
      <c r="V308" t="str">
        <f t="shared" si="68"/>
        <v>F:</v>
      </c>
      <c r="W308" t="str">
        <f t="shared" si="69"/>
        <v>T:</v>
      </c>
      <c r="X308" t="str">
        <f t="shared" si="70"/>
        <v>F:</v>
      </c>
      <c r="Y308" t="str">
        <f t="shared" si="71"/>
        <v>T:</v>
      </c>
      <c r="Z308" t="str">
        <f t="shared" si="72"/>
        <v>F:</v>
      </c>
      <c r="AA308" t="str">
        <f t="shared" si="73"/>
        <v>T:-</v>
      </c>
      <c r="AB308" t="str">
        <f t="shared" si="74"/>
        <v>F:-</v>
      </c>
    </row>
    <row r="309" spans="1:28">
      <c r="A309" s="12" t="s">
        <v>1230</v>
      </c>
      <c r="B309" s="12"/>
      <c r="C309" s="12" t="s">
        <v>922</v>
      </c>
      <c r="D309" s="12" t="s">
        <v>1260</v>
      </c>
      <c r="E309" s="12" t="s">
        <v>1261</v>
      </c>
      <c r="F309" s="12" t="s">
        <v>1262</v>
      </c>
      <c r="G309" s="12"/>
      <c r="H309" s="12"/>
      <c r="I309" s="12"/>
      <c r="J309" s="12"/>
      <c r="K309" s="12"/>
      <c r="L309" s="12"/>
      <c r="N309" t="str">
        <f t="shared" si="60"/>
        <v>F:生产核心虚拟2交换机GE2/1/0/18</v>
      </c>
      <c r="O309" t="str">
        <f t="shared" si="61"/>
        <v>T:HJJG1-6PXJA19/20</v>
      </c>
      <c r="P309" t="str">
        <f t="shared" si="62"/>
        <v>F:HJJG1-6PXJA19/20</v>
      </c>
      <c r="Q309" t="str">
        <f t="shared" si="63"/>
        <v>T:HJJG1-1PXJ09A19/20</v>
      </c>
      <c r="R309" t="str">
        <f t="shared" si="64"/>
        <v>F:HJJG1-1PXJ09A19/20</v>
      </c>
      <c r="S309" t="str">
        <f t="shared" si="65"/>
        <v>T:HJJG1-1PXJ06C5/6</v>
      </c>
      <c r="T309" t="str">
        <f t="shared" si="66"/>
        <v>F:HJJG1-1PXJ06C5/6</v>
      </c>
      <c r="U309" t="str">
        <f t="shared" si="67"/>
        <v>T:</v>
      </c>
      <c r="V309" t="str">
        <f t="shared" si="68"/>
        <v>F:</v>
      </c>
      <c r="W309" t="str">
        <f t="shared" si="69"/>
        <v>T:</v>
      </c>
      <c r="X309" t="str">
        <f t="shared" si="70"/>
        <v>F:</v>
      </c>
      <c r="Y309" t="str">
        <f t="shared" si="71"/>
        <v>T:</v>
      </c>
      <c r="Z309" t="str">
        <f t="shared" si="72"/>
        <v>F:</v>
      </c>
      <c r="AA309" t="str">
        <f t="shared" si="73"/>
        <v>T:-</v>
      </c>
      <c r="AB309" t="str">
        <f t="shared" si="74"/>
        <v>F:-</v>
      </c>
    </row>
    <row r="310" spans="1:28">
      <c r="A310" s="12" t="s">
        <v>1230</v>
      </c>
      <c r="B310" s="12"/>
      <c r="C310" s="12" t="s">
        <v>958</v>
      </c>
      <c r="D310" s="12" t="s">
        <v>1263</v>
      </c>
      <c r="E310" s="12" t="s">
        <v>1264</v>
      </c>
      <c r="F310" s="12"/>
      <c r="G310" s="12"/>
      <c r="H310" s="12"/>
      <c r="I310" s="12"/>
      <c r="J310" s="12" t="s">
        <v>1265</v>
      </c>
      <c r="K310" s="12" t="s">
        <v>1266</v>
      </c>
      <c r="L310" s="12" t="s">
        <v>532</v>
      </c>
      <c r="N310" t="str">
        <f t="shared" si="60"/>
        <v>F:生产核心虚拟2交换机GE2/1/0/24</v>
      </c>
      <c r="O310" t="str">
        <f t="shared" si="61"/>
        <v>T:HJJG1-6PXJA3/4</v>
      </c>
      <c r="P310" t="str">
        <f t="shared" si="62"/>
        <v>F:HJJG1-6PXJA3/4</v>
      </c>
      <c r="Q310" t="str">
        <f t="shared" si="63"/>
        <v>T:HJJG1-1PXJ09A3/4</v>
      </c>
      <c r="R310" t="str">
        <f t="shared" si="64"/>
        <v>F:HJJG1-1PXJ09A3/4</v>
      </c>
      <c r="S310" t="str">
        <f t="shared" si="65"/>
        <v>T:</v>
      </c>
      <c r="T310" t="str">
        <f t="shared" si="66"/>
        <v>F:</v>
      </c>
      <c r="U310" t="str">
        <f t="shared" si="67"/>
        <v>T:</v>
      </c>
      <c r="V310" t="str">
        <f t="shared" si="68"/>
        <v>F:</v>
      </c>
      <c r="W310" t="str">
        <f t="shared" si="69"/>
        <v>T:</v>
      </c>
      <c r="X310" t="str">
        <f t="shared" si="70"/>
        <v>F:</v>
      </c>
      <c r="Y310" t="str">
        <f t="shared" si="71"/>
        <v>T:</v>
      </c>
      <c r="Z310" t="str">
        <f t="shared" si="72"/>
        <v>F:</v>
      </c>
      <c r="AA310" t="str">
        <f t="shared" si="73"/>
        <v>T:HJJG2-1JBWlSW-GE1/0/1</v>
      </c>
      <c r="AB310" t="str">
        <f t="shared" si="74"/>
        <v>F:HJJG2-1JBWlSW-GE1/0/1</v>
      </c>
    </row>
    <row r="311" spans="1:28">
      <c r="A311" s="12" t="s">
        <v>1230</v>
      </c>
      <c r="B311" s="12"/>
      <c r="C311" s="12" t="s">
        <v>1054</v>
      </c>
      <c r="D311" s="12" t="s">
        <v>1267</v>
      </c>
      <c r="E311" s="12" t="s">
        <v>1268</v>
      </c>
      <c r="F311" s="12" t="s">
        <v>1269</v>
      </c>
      <c r="G311" s="12"/>
      <c r="H311" s="12"/>
      <c r="I311" s="12"/>
      <c r="J311" s="12"/>
      <c r="K311" s="12"/>
      <c r="L311" s="12"/>
      <c r="N311" t="str">
        <f t="shared" si="60"/>
        <v>F:生产核心虚拟2交换机GE2/1/0/45</v>
      </c>
      <c r="O311" t="str">
        <f t="shared" si="61"/>
        <v>T:HJJG1-6PXJB1/2</v>
      </c>
      <c r="P311" t="str">
        <f t="shared" si="62"/>
        <v>F:HJJG1-6PXJB1/2</v>
      </c>
      <c r="Q311" t="str">
        <f t="shared" si="63"/>
        <v>T:HJJG1-1PXJ09B1/2</v>
      </c>
      <c r="R311" t="str">
        <f t="shared" si="64"/>
        <v>F:HJJG1-1PXJ09B1/2</v>
      </c>
      <c r="S311" t="str">
        <f t="shared" si="65"/>
        <v>T:HJJG1-1PXJ07C3/4</v>
      </c>
      <c r="T311" t="str">
        <f t="shared" si="66"/>
        <v>F:HJJG1-1PXJ07C3/4</v>
      </c>
      <c r="U311" t="str">
        <f t="shared" si="67"/>
        <v>T:</v>
      </c>
      <c r="V311" t="str">
        <f t="shared" si="68"/>
        <v>F:</v>
      </c>
      <c r="W311" t="str">
        <f t="shared" si="69"/>
        <v>T:</v>
      </c>
      <c r="X311" t="str">
        <f t="shared" si="70"/>
        <v>F:</v>
      </c>
      <c r="Y311" t="str">
        <f t="shared" si="71"/>
        <v>T:</v>
      </c>
      <c r="Z311" t="str">
        <f t="shared" si="72"/>
        <v>F:</v>
      </c>
      <c r="AA311" t="str">
        <f t="shared" si="73"/>
        <v>T:-</v>
      </c>
      <c r="AB311" t="str">
        <f t="shared" si="74"/>
        <v>F:-</v>
      </c>
    </row>
    <row r="312" spans="1:28">
      <c r="A312" s="12" t="s">
        <v>1230</v>
      </c>
      <c r="B312" s="12"/>
      <c r="C312" s="12" t="s">
        <v>1065</v>
      </c>
      <c r="D312" s="12" t="s">
        <v>1270</v>
      </c>
      <c r="E312" s="12" t="s">
        <v>1271</v>
      </c>
      <c r="F312" s="12" t="s">
        <v>1272</v>
      </c>
      <c r="G312" s="12"/>
      <c r="H312" s="12"/>
      <c r="I312" s="12"/>
      <c r="J312" s="12"/>
      <c r="K312" s="12"/>
      <c r="L312" s="12"/>
      <c r="N312" t="str">
        <f t="shared" si="60"/>
        <v>F:生产核心虚拟2交换机GE2/1/0/47</v>
      </c>
      <c r="O312" t="str">
        <f t="shared" si="61"/>
        <v>T:HJJG1-6PXJA23/24</v>
      </c>
      <c r="P312" t="str">
        <f t="shared" si="62"/>
        <v>F:HJJG1-6PXJA23/24</v>
      </c>
      <c r="Q312" t="str">
        <f t="shared" si="63"/>
        <v>T:HJJG1-1PXJ09A23/24</v>
      </c>
      <c r="R312" t="str">
        <f t="shared" si="64"/>
        <v>F:HJJG1-1PXJ09A23/24</v>
      </c>
      <c r="S312" t="str">
        <f t="shared" si="65"/>
        <v>T:HJJG1-1PXJ03D5/6</v>
      </c>
      <c r="T312" t="str">
        <f t="shared" si="66"/>
        <v>F:HJJG1-1PXJ03D5/6</v>
      </c>
      <c r="U312" t="str">
        <f t="shared" si="67"/>
        <v>T:</v>
      </c>
      <c r="V312" t="str">
        <f t="shared" si="68"/>
        <v>F:</v>
      </c>
      <c r="W312" t="str">
        <f t="shared" si="69"/>
        <v>T:</v>
      </c>
      <c r="X312" t="str">
        <f t="shared" si="70"/>
        <v>F:</v>
      </c>
      <c r="Y312" t="str">
        <f t="shared" si="71"/>
        <v>T:</v>
      </c>
      <c r="Z312" t="str">
        <f t="shared" si="72"/>
        <v>F:</v>
      </c>
      <c r="AA312" t="str">
        <f t="shared" si="73"/>
        <v>T:-</v>
      </c>
      <c r="AB312" t="str">
        <f t="shared" si="74"/>
        <v>F:-</v>
      </c>
    </row>
    <row r="313" spans="1:28">
      <c r="A313" s="12" t="s">
        <v>1230</v>
      </c>
      <c r="B313" s="12"/>
      <c r="C313" s="12" t="s">
        <v>1273</v>
      </c>
      <c r="D313" s="12" t="s">
        <v>1274</v>
      </c>
      <c r="E313" s="12" t="s">
        <v>1275</v>
      </c>
      <c r="F313" s="12" t="s">
        <v>1276</v>
      </c>
      <c r="G313" s="12"/>
      <c r="H313" s="12"/>
      <c r="I313" s="12"/>
      <c r="J313" s="12"/>
      <c r="K313" s="12"/>
      <c r="L313" s="12"/>
      <c r="N313" t="str">
        <f t="shared" ref="N313:N376" si="75">"F:"&amp;A313&amp;"交换机"&amp;C313</f>
        <v>F:生产核心虚拟2交换机GE2/3/0/47</v>
      </c>
      <c r="O313" t="str">
        <f t="shared" si="61"/>
        <v>T:HJJG1-6PXJA13/14</v>
      </c>
      <c r="P313" t="str">
        <f t="shared" si="62"/>
        <v>F:HJJG1-6PXJA13/14</v>
      </c>
      <c r="Q313" t="str">
        <f t="shared" si="63"/>
        <v>T:HJJG1-1PXJ09A13/14</v>
      </c>
      <c r="R313" t="str">
        <f t="shared" si="64"/>
        <v>F:HJJG1-1PXJ09A13/14</v>
      </c>
      <c r="S313" t="str">
        <f t="shared" si="65"/>
        <v>T:HJJG1-1PXJ01A19/20</v>
      </c>
      <c r="T313" t="str">
        <f t="shared" si="66"/>
        <v>F:HJJG1-1PXJ01A19/20</v>
      </c>
      <c r="U313" t="str">
        <f t="shared" si="67"/>
        <v>T:</v>
      </c>
      <c r="V313" t="str">
        <f t="shared" si="68"/>
        <v>F:</v>
      </c>
      <c r="W313" t="str">
        <f t="shared" si="69"/>
        <v>T:</v>
      </c>
      <c r="X313" t="str">
        <f t="shared" si="70"/>
        <v>F:</v>
      </c>
      <c r="Y313" t="str">
        <f t="shared" si="71"/>
        <v>T:</v>
      </c>
      <c r="Z313" t="str">
        <f t="shared" si="72"/>
        <v>F:</v>
      </c>
      <c r="AA313" t="str">
        <f t="shared" si="73"/>
        <v>T:-</v>
      </c>
      <c r="AB313" t="str">
        <f t="shared" si="74"/>
        <v>F:-</v>
      </c>
    </row>
    <row r="314" spans="1:28">
      <c r="A314" s="12" t="s">
        <v>1230</v>
      </c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N314" t="str">
        <f t="shared" si="75"/>
        <v>F:生产核心虚拟2交换机</v>
      </c>
      <c r="O314" t="str">
        <f t="shared" si="61"/>
        <v>T:</v>
      </c>
      <c r="P314" t="str">
        <f t="shared" si="62"/>
        <v>F:</v>
      </c>
      <c r="Q314" t="str">
        <f t="shared" si="63"/>
        <v>T:</v>
      </c>
      <c r="R314" t="str">
        <f t="shared" si="64"/>
        <v>F:</v>
      </c>
      <c r="S314" t="str">
        <f t="shared" si="65"/>
        <v>T:</v>
      </c>
      <c r="T314" t="str">
        <f t="shared" si="66"/>
        <v>F:</v>
      </c>
      <c r="U314" t="str">
        <f t="shared" si="67"/>
        <v>T:</v>
      </c>
      <c r="V314" t="str">
        <f t="shared" si="68"/>
        <v>F:</v>
      </c>
      <c r="W314" t="str">
        <f t="shared" si="69"/>
        <v>T:</v>
      </c>
      <c r="X314" t="str">
        <f t="shared" si="70"/>
        <v>F:</v>
      </c>
      <c r="Y314" t="str">
        <f t="shared" si="71"/>
        <v>T:</v>
      </c>
      <c r="Z314" t="str">
        <f t="shared" si="72"/>
        <v>F:</v>
      </c>
      <c r="AA314" t="str">
        <f t="shared" si="73"/>
        <v>T:-</v>
      </c>
      <c r="AB314" t="str">
        <f t="shared" si="74"/>
        <v>F:-</v>
      </c>
    </row>
    <row r="315" spans="1:28">
      <c r="A315" s="12" t="s">
        <v>1230</v>
      </c>
      <c r="B315" s="12" t="s">
        <v>1277</v>
      </c>
      <c r="C315" s="12" t="s">
        <v>1278</v>
      </c>
      <c r="D315" s="12" t="s">
        <v>1279</v>
      </c>
      <c r="E315" s="12" t="s">
        <v>1280</v>
      </c>
      <c r="F315" s="12" t="s">
        <v>1281</v>
      </c>
      <c r="G315" s="12" t="s">
        <v>1282</v>
      </c>
      <c r="H315" s="12" t="s">
        <v>1283</v>
      </c>
      <c r="I315" s="12" t="s">
        <v>1284</v>
      </c>
      <c r="J315" s="12" t="s">
        <v>1285</v>
      </c>
      <c r="K315" s="12" t="s">
        <v>495</v>
      </c>
      <c r="L315" s="12" t="s">
        <v>442</v>
      </c>
      <c r="N315" t="str">
        <f t="shared" si="75"/>
        <v>F:生产核心虚拟2交换机2/5/0/0</v>
      </c>
      <c r="O315" t="str">
        <f t="shared" si="61"/>
        <v>T:HJJG1-4PXJA5/6</v>
      </c>
      <c r="P315" t="str">
        <f t="shared" si="62"/>
        <v>F:HJJG1-4PXJA5/6</v>
      </c>
      <c r="Q315" t="str">
        <f t="shared" si="63"/>
        <v>T:HJJG1-1PXJ01I5/6</v>
      </c>
      <c r="R315" t="str">
        <f t="shared" si="64"/>
        <v>F:HJJG1-1PXJ01I5/6</v>
      </c>
      <c r="S315" t="str">
        <f t="shared" si="65"/>
        <v>T:HJJG1-1PXJ08E3/4</v>
      </c>
      <c r="T315" t="str">
        <f t="shared" si="66"/>
        <v>F:HJJG1-1PXJ08E3/4</v>
      </c>
      <c r="U315" t="str">
        <f t="shared" si="67"/>
        <v>T:ZXJG1-1PXJ04E3/4</v>
      </c>
      <c r="V315" t="str">
        <f t="shared" si="68"/>
        <v>F:ZXJG1-1PXJ04E3/4</v>
      </c>
      <c r="W315" t="str">
        <f t="shared" si="69"/>
        <v>T:ZXJG1-1PXJ01B1/2</v>
      </c>
      <c r="X315" t="str">
        <f t="shared" si="70"/>
        <v>F:ZXJG1-1PXJ01B1/2</v>
      </c>
      <c r="Y315" t="str">
        <f t="shared" si="71"/>
        <v>T:3FPXJ1/2</v>
      </c>
      <c r="Z315" t="str">
        <f t="shared" si="72"/>
        <v>F:3FPXJ1/2</v>
      </c>
      <c r="AA315" t="str">
        <f t="shared" si="73"/>
        <v>T:安防交换机-GE0/0/1</v>
      </c>
      <c r="AB315" t="str">
        <f t="shared" si="74"/>
        <v>F:安防交换机-GE0/0/1</v>
      </c>
    </row>
    <row r="316" spans="1:28">
      <c r="A316" s="12" t="s">
        <v>1286</v>
      </c>
      <c r="B316" s="12"/>
      <c r="C316" s="12" t="s">
        <v>1287</v>
      </c>
      <c r="D316" s="12" t="s">
        <v>1288</v>
      </c>
      <c r="E316" s="12" t="s">
        <v>1289</v>
      </c>
      <c r="F316" s="12" t="s">
        <v>1290</v>
      </c>
      <c r="G316" s="12" t="s">
        <v>1291</v>
      </c>
      <c r="H316" s="12" t="s">
        <v>1292</v>
      </c>
      <c r="I316" s="12" t="s">
        <v>1293</v>
      </c>
      <c r="J316" s="12" t="s">
        <v>1285</v>
      </c>
      <c r="K316" s="12" t="s">
        <v>495</v>
      </c>
      <c r="L316" s="12" t="s">
        <v>442</v>
      </c>
      <c r="N316" t="str">
        <f t="shared" si="75"/>
        <v>F:安防核心虚拟1交换机2/5/0/1</v>
      </c>
      <c r="O316" t="str">
        <f t="shared" si="61"/>
        <v>T:HJJG1-4PXJA7/8</v>
      </c>
      <c r="P316" t="str">
        <f t="shared" si="62"/>
        <v>F:HJJG1-4PXJA7/8</v>
      </c>
      <c r="Q316" t="str">
        <f t="shared" si="63"/>
        <v>T:HJJG1-1PXJ01I7/8</v>
      </c>
      <c r="R316" t="str">
        <f t="shared" si="64"/>
        <v>F:HJJG1-1PXJ01I7/8</v>
      </c>
      <c r="S316" t="str">
        <f t="shared" si="65"/>
        <v>T:HJJG1-1PXJ08E5/6</v>
      </c>
      <c r="T316" t="str">
        <f t="shared" si="66"/>
        <v>F:HJJG1-1PXJ08E5/6</v>
      </c>
      <c r="U316" t="str">
        <f t="shared" si="67"/>
        <v>T:ZXJG1-1PXJ04E5/6</v>
      </c>
      <c r="V316" t="str">
        <f t="shared" si="68"/>
        <v>F:ZXJG1-1PXJ04E5/6</v>
      </c>
      <c r="W316" t="str">
        <f t="shared" si="69"/>
        <v>T:ZXJG1-1PXJ01D1/2</v>
      </c>
      <c r="X316" t="str">
        <f t="shared" si="70"/>
        <v>F:ZXJG1-1PXJ01D1/2</v>
      </c>
      <c r="Y316" t="str">
        <f t="shared" si="71"/>
        <v>T:5FPXJ1/2</v>
      </c>
      <c r="Z316" t="str">
        <f t="shared" si="72"/>
        <v>F:5FPXJ1/2</v>
      </c>
      <c r="AA316" t="str">
        <f t="shared" si="73"/>
        <v>T:安防交换机-GE0/0/1</v>
      </c>
      <c r="AB316" t="str">
        <f t="shared" si="74"/>
        <v>F:安防交换机-GE0/0/1</v>
      </c>
    </row>
    <row r="317" spans="1:28">
      <c r="A317" s="12" t="s">
        <v>1286</v>
      </c>
      <c r="B317" s="12"/>
      <c r="C317" s="12" t="s">
        <v>1294</v>
      </c>
      <c r="D317" s="12" t="s">
        <v>1295</v>
      </c>
      <c r="E317" s="12" t="s">
        <v>1296</v>
      </c>
      <c r="F317" s="12" t="s">
        <v>1297</v>
      </c>
      <c r="G317" s="12" t="s">
        <v>1298</v>
      </c>
      <c r="H317" s="12" t="s">
        <v>1299</v>
      </c>
      <c r="I317" s="12" t="s">
        <v>1300</v>
      </c>
      <c r="J317" s="12" t="s">
        <v>1285</v>
      </c>
      <c r="K317" s="12" t="s">
        <v>495</v>
      </c>
      <c r="L317" s="12" t="s">
        <v>442</v>
      </c>
      <c r="N317" t="str">
        <f t="shared" si="75"/>
        <v>F:安防核心虚拟1交换机2/5/0/2</v>
      </c>
      <c r="O317" t="str">
        <f t="shared" si="61"/>
        <v>T:HJJG1-4PXJA9/10</v>
      </c>
      <c r="P317" t="str">
        <f t="shared" si="62"/>
        <v>F:HJJG1-4PXJA9/10</v>
      </c>
      <c r="Q317" t="str">
        <f t="shared" si="63"/>
        <v>T:HJJG1-1PXJ01I9/10</v>
      </c>
      <c r="R317" t="str">
        <f t="shared" si="64"/>
        <v>F:HJJG1-1PXJ01I9/10</v>
      </c>
      <c r="S317" t="str">
        <f t="shared" si="65"/>
        <v>T:HJJG1-1PXJ08E7/8</v>
      </c>
      <c r="T317" t="str">
        <f t="shared" si="66"/>
        <v>F:HJJG1-1PXJ08E7/8</v>
      </c>
      <c r="U317" t="str">
        <f t="shared" si="67"/>
        <v>T:ZXJG1-1PXJ04E7/8</v>
      </c>
      <c r="V317" t="str">
        <f t="shared" si="68"/>
        <v>F:ZXJG1-1PXJ04E7/8</v>
      </c>
      <c r="W317" t="str">
        <f t="shared" si="69"/>
        <v>T:ZXJG1-1PXJ01D21/22</v>
      </c>
      <c r="X317" t="str">
        <f t="shared" si="70"/>
        <v>F:ZXJG1-1PXJ01D21/22</v>
      </c>
      <c r="Y317" t="str">
        <f t="shared" si="71"/>
        <v>T:6FPXJ1/2</v>
      </c>
      <c r="Z317" t="str">
        <f t="shared" si="72"/>
        <v>F:6FPXJ1/2</v>
      </c>
      <c r="AA317" t="str">
        <f t="shared" si="73"/>
        <v>T:安防交换机-GE0/0/1</v>
      </c>
      <c r="AB317" t="str">
        <f t="shared" si="74"/>
        <v>F:安防交换机-GE0/0/1</v>
      </c>
    </row>
    <row r="318" spans="1:28">
      <c r="A318" s="12" t="s">
        <v>1286</v>
      </c>
      <c r="B318" s="12"/>
      <c r="C318" s="12" t="s">
        <v>1301</v>
      </c>
      <c r="D318" s="12" t="s">
        <v>1302</v>
      </c>
      <c r="E318" s="12" t="s">
        <v>1303</v>
      </c>
      <c r="F318" s="12" t="s">
        <v>1304</v>
      </c>
      <c r="G318" s="12" t="s">
        <v>1305</v>
      </c>
      <c r="H318" s="12" t="s">
        <v>1306</v>
      </c>
      <c r="I318" s="12" t="s">
        <v>1307</v>
      </c>
      <c r="J318" s="12" t="s">
        <v>1285</v>
      </c>
      <c r="K318" s="12" t="s">
        <v>495</v>
      </c>
      <c r="L318" s="12" t="s">
        <v>442</v>
      </c>
      <c r="N318" t="str">
        <f t="shared" si="75"/>
        <v>F:安防核心虚拟1交换机2/5/0/3</v>
      </c>
      <c r="O318" t="str">
        <f t="shared" si="61"/>
        <v>T:HJJG1-4PXJA11/12</v>
      </c>
      <c r="P318" t="str">
        <f t="shared" si="62"/>
        <v>F:HJJG1-4PXJA11/12</v>
      </c>
      <c r="Q318" t="str">
        <f t="shared" si="63"/>
        <v>T:HJJG1-1PXJ01I11/12</v>
      </c>
      <c r="R318" t="str">
        <f t="shared" si="64"/>
        <v>F:HJJG1-1PXJ01I11/12</v>
      </c>
      <c r="S318" t="str">
        <f t="shared" si="65"/>
        <v>T:HJJG1-1PXJ08E9/10</v>
      </c>
      <c r="T318" t="str">
        <f t="shared" si="66"/>
        <v>F:HJJG1-1PXJ08E9/10</v>
      </c>
      <c r="U318" t="str">
        <f t="shared" si="67"/>
        <v>T:ZXJG1-1PXJ04E9/10</v>
      </c>
      <c r="V318" t="str">
        <f t="shared" si="68"/>
        <v>F:ZXJG1-1PXJ04E9/10</v>
      </c>
      <c r="W318" t="str">
        <f t="shared" si="69"/>
        <v>T:ZXJG1-1PXJ01E1/2</v>
      </c>
      <c r="X318" t="str">
        <f t="shared" si="70"/>
        <v>F:ZXJG1-1PXJ01E1/2</v>
      </c>
      <c r="Y318" t="str">
        <f t="shared" si="71"/>
        <v>T:7FPXJ1/2</v>
      </c>
      <c r="Z318" t="str">
        <f t="shared" si="72"/>
        <v>F:7FPXJ1/2</v>
      </c>
      <c r="AA318" t="str">
        <f t="shared" si="73"/>
        <v>T:安防交换机-GE0/0/1</v>
      </c>
      <c r="AB318" t="str">
        <f t="shared" si="74"/>
        <v>F:安防交换机-GE0/0/1</v>
      </c>
    </row>
    <row r="319" s="5" customFormat="1" spans="1:28">
      <c r="A319" s="12" t="s">
        <v>1286</v>
      </c>
      <c r="B319" s="21"/>
      <c r="C319" s="21" t="s">
        <v>1308</v>
      </c>
      <c r="D319" s="21" t="s">
        <v>1309</v>
      </c>
      <c r="E319" s="21" t="s">
        <v>1310</v>
      </c>
      <c r="F319" s="21" t="s">
        <v>1311</v>
      </c>
      <c r="G319" s="21" t="s">
        <v>1312</v>
      </c>
      <c r="H319" s="21" t="s">
        <v>1313</v>
      </c>
      <c r="I319" s="21" t="s">
        <v>328</v>
      </c>
      <c r="J319" s="21" t="s">
        <v>1285</v>
      </c>
      <c r="K319" s="21" t="s">
        <v>495</v>
      </c>
      <c r="L319" s="21" t="s">
        <v>442</v>
      </c>
      <c r="N319" t="str">
        <f t="shared" si="75"/>
        <v>F:安防核心虚拟1交换机2/5/0/26</v>
      </c>
      <c r="O319" t="str">
        <f t="shared" si="61"/>
        <v>T:HJJG1-4PXJB1/2</v>
      </c>
      <c r="P319" t="str">
        <f t="shared" si="62"/>
        <v>F:HJJG1-4PXJB1/2</v>
      </c>
      <c r="Q319" t="str">
        <f t="shared" si="63"/>
        <v>T:HJJG1-1PXJ01I13/14</v>
      </c>
      <c r="R319" t="str">
        <f t="shared" si="64"/>
        <v>F:HJJG1-1PXJ01I13/14</v>
      </c>
      <c r="S319" t="str">
        <f t="shared" si="65"/>
        <v>T:HJJG1-1PXJ08E11/12</v>
      </c>
      <c r="T319" t="str">
        <f t="shared" si="66"/>
        <v>F:HJJG1-1PXJ08E11/12</v>
      </c>
      <c r="U319" t="str">
        <f t="shared" si="67"/>
        <v>T:ZXJG1-1PXJ04E11/12</v>
      </c>
      <c r="V319" t="str">
        <f t="shared" si="68"/>
        <v>F:ZXJG1-1PXJ04E11/12</v>
      </c>
      <c r="W319" t="str">
        <f t="shared" si="69"/>
        <v>T:ZXJG1-1PXJ01F9/10</v>
      </c>
      <c r="X319" t="str">
        <f t="shared" si="70"/>
        <v>F:ZXJG1-1PXJ01F9/10</v>
      </c>
      <c r="Y319" t="str">
        <f t="shared" si="71"/>
        <v>T:8FPXJ1/2</v>
      </c>
      <c r="Z319" t="str">
        <f t="shared" si="72"/>
        <v>F:8FPXJ1/2</v>
      </c>
      <c r="AA319" t="str">
        <f t="shared" si="73"/>
        <v>T:安防交换机-GE0/0/1</v>
      </c>
      <c r="AB319" t="str">
        <f t="shared" si="74"/>
        <v>F:安防交换机-GE0/0/1</v>
      </c>
    </row>
    <row r="320" spans="1:28">
      <c r="A320" s="12" t="s">
        <v>1286</v>
      </c>
      <c r="B320" s="12"/>
      <c r="C320" s="12" t="s">
        <v>1314</v>
      </c>
      <c r="D320" s="12" t="s">
        <v>1315</v>
      </c>
      <c r="E320" s="12" t="s">
        <v>1316</v>
      </c>
      <c r="F320" s="12" t="s">
        <v>1317</v>
      </c>
      <c r="G320" s="12" t="s">
        <v>1318</v>
      </c>
      <c r="H320" s="12" t="s">
        <v>1319</v>
      </c>
      <c r="I320" s="12" t="s">
        <v>1320</v>
      </c>
      <c r="J320" s="12" t="s">
        <v>1285</v>
      </c>
      <c r="K320" s="12" t="s">
        <v>495</v>
      </c>
      <c r="L320" s="12" t="s">
        <v>442</v>
      </c>
      <c r="N320" t="str">
        <f t="shared" si="75"/>
        <v>F:安防核心虚拟1交换机2/5/0/5</v>
      </c>
      <c r="O320" t="str">
        <f t="shared" si="61"/>
        <v>T:HJJG1-4PXJB3/4</v>
      </c>
      <c r="P320" t="str">
        <f t="shared" si="62"/>
        <v>F:HJJG1-4PXJB3/4</v>
      </c>
      <c r="Q320" t="str">
        <f t="shared" si="63"/>
        <v>T:HJJG1-1PXJ01I15/16</v>
      </c>
      <c r="R320" t="str">
        <f t="shared" si="64"/>
        <v>F:HJJG1-1PXJ01I15/16</v>
      </c>
      <c r="S320" t="str">
        <f t="shared" si="65"/>
        <v>T:HJJG1-1PXJ08E13/14</v>
      </c>
      <c r="T320" t="str">
        <f t="shared" si="66"/>
        <v>F:HJJG1-1PXJ08E13/14</v>
      </c>
      <c r="U320" t="str">
        <f t="shared" si="67"/>
        <v>T:ZXJG1-1PXJ04E13/14</v>
      </c>
      <c r="V320" t="str">
        <f t="shared" si="68"/>
        <v>F:ZXJG1-1PXJ04E13/14</v>
      </c>
      <c r="W320" t="str">
        <f t="shared" si="69"/>
        <v>T:ZXJG1-1PXJ01G1/2</v>
      </c>
      <c r="X320" t="str">
        <f t="shared" si="70"/>
        <v>F:ZXJG1-1PXJ01G1/2</v>
      </c>
      <c r="Y320" t="str">
        <f t="shared" si="71"/>
        <v>T:9FPXJ1/2</v>
      </c>
      <c r="Z320" t="str">
        <f t="shared" si="72"/>
        <v>F:9FPXJ1/2</v>
      </c>
      <c r="AA320" t="str">
        <f t="shared" si="73"/>
        <v>T:安防交换机-GE0/0/1</v>
      </c>
      <c r="AB320" t="str">
        <f t="shared" si="74"/>
        <v>F:安防交换机-GE0/0/1</v>
      </c>
    </row>
    <row r="321" spans="1:28">
      <c r="A321" s="12" t="s">
        <v>1286</v>
      </c>
      <c r="B321" s="12"/>
      <c r="C321" s="12" t="s">
        <v>1321</v>
      </c>
      <c r="D321" s="12" t="s">
        <v>1322</v>
      </c>
      <c r="E321" s="12" t="s">
        <v>1323</v>
      </c>
      <c r="F321" s="12" t="s">
        <v>1324</v>
      </c>
      <c r="G321" s="12" t="s">
        <v>1325</v>
      </c>
      <c r="H321" s="12" t="s">
        <v>1326</v>
      </c>
      <c r="I321" s="12" t="s">
        <v>1327</v>
      </c>
      <c r="J321" s="12" t="s">
        <v>1285</v>
      </c>
      <c r="K321" s="12" t="s">
        <v>495</v>
      </c>
      <c r="L321" s="12" t="s">
        <v>442</v>
      </c>
      <c r="N321" t="str">
        <f t="shared" si="75"/>
        <v>F:安防核心虚拟1交换机2/5/0/6</v>
      </c>
      <c r="O321" t="str">
        <f t="shared" si="61"/>
        <v>T:HJJG1-4PXJB5/6</v>
      </c>
      <c r="P321" t="str">
        <f t="shared" si="62"/>
        <v>F:HJJG1-4PXJB5/6</v>
      </c>
      <c r="Q321" t="str">
        <f t="shared" si="63"/>
        <v>T:HJJG1-1PXJ01I17/18</v>
      </c>
      <c r="R321" t="str">
        <f t="shared" si="64"/>
        <v>F:HJJG1-1PXJ01I17/18</v>
      </c>
      <c r="S321" t="str">
        <f t="shared" si="65"/>
        <v>T:HJJG1-1PXJ08E15/16</v>
      </c>
      <c r="T321" t="str">
        <f t="shared" si="66"/>
        <v>F:HJJG1-1PXJ08E15/16</v>
      </c>
      <c r="U321" t="str">
        <f t="shared" si="67"/>
        <v>T:ZXJG1-1PXJ04E15/16</v>
      </c>
      <c r="V321" t="str">
        <f t="shared" si="68"/>
        <v>F:ZXJG1-1PXJ04E15/16</v>
      </c>
      <c r="W321" t="str">
        <f t="shared" si="69"/>
        <v>T:ZXJG1-1PXJ01F21/22</v>
      </c>
      <c r="X321" t="str">
        <f t="shared" si="70"/>
        <v>F:ZXJG1-1PXJ01F21/22</v>
      </c>
      <c r="Y321" t="str">
        <f t="shared" si="71"/>
        <v>T:10FPXJ1/2</v>
      </c>
      <c r="Z321" t="str">
        <f t="shared" si="72"/>
        <v>F:10FPXJ1/2</v>
      </c>
      <c r="AA321" t="str">
        <f t="shared" si="73"/>
        <v>T:安防交换机-GE0/0/1</v>
      </c>
      <c r="AB321" t="str">
        <f t="shared" si="74"/>
        <v>F:安防交换机-GE0/0/1</v>
      </c>
    </row>
    <row r="322" spans="1:28">
      <c r="A322" s="12" t="s">
        <v>1286</v>
      </c>
      <c r="B322" s="12"/>
      <c r="C322" s="12" t="s">
        <v>1328</v>
      </c>
      <c r="D322" s="12" t="s">
        <v>1329</v>
      </c>
      <c r="E322" s="12" t="s">
        <v>1330</v>
      </c>
      <c r="F322" s="12" t="s">
        <v>1331</v>
      </c>
      <c r="G322" s="12" t="s">
        <v>1332</v>
      </c>
      <c r="H322" s="12" t="s">
        <v>1333</v>
      </c>
      <c r="I322" s="12" t="s">
        <v>1334</v>
      </c>
      <c r="J322" s="12" t="s">
        <v>1285</v>
      </c>
      <c r="K322" s="12" t="s">
        <v>495</v>
      </c>
      <c r="L322" s="12" t="s">
        <v>442</v>
      </c>
      <c r="N322" t="str">
        <f t="shared" si="75"/>
        <v>F:安防核心虚拟1交换机2/5/0/7</v>
      </c>
      <c r="O322" t="str">
        <f t="shared" si="61"/>
        <v>T:HJJG1-4PXJB7/8</v>
      </c>
      <c r="P322" t="str">
        <f t="shared" si="62"/>
        <v>F:HJJG1-4PXJB7/8</v>
      </c>
      <c r="Q322" t="str">
        <f t="shared" si="63"/>
        <v>T:HJJG1-1PXJ01I19/20</v>
      </c>
      <c r="R322" t="str">
        <f t="shared" si="64"/>
        <v>F:HJJG1-1PXJ01I19/20</v>
      </c>
      <c r="S322" t="str">
        <f t="shared" si="65"/>
        <v>T:HJJG1-1PXJ08E17/18</v>
      </c>
      <c r="T322" t="str">
        <f t="shared" si="66"/>
        <v>F:HJJG1-1PXJ08E17/18</v>
      </c>
      <c r="U322" t="str">
        <f t="shared" si="67"/>
        <v>T:ZXJG1-1PXJ04E17/18</v>
      </c>
      <c r="V322" t="str">
        <f t="shared" si="68"/>
        <v>F:ZXJG1-1PXJ04E17/18</v>
      </c>
      <c r="W322" t="str">
        <f t="shared" si="69"/>
        <v>T:ZXJG1-1PXJ01I1/2</v>
      </c>
      <c r="X322" t="str">
        <f t="shared" si="70"/>
        <v>F:ZXJG1-1PXJ01I1/2</v>
      </c>
      <c r="Y322" t="str">
        <f t="shared" si="71"/>
        <v>T:11FPXJ1/2</v>
      </c>
      <c r="Z322" t="str">
        <f t="shared" si="72"/>
        <v>F:11FPXJ1/2</v>
      </c>
      <c r="AA322" t="str">
        <f t="shared" si="73"/>
        <v>T:安防交换机-GE0/0/1</v>
      </c>
      <c r="AB322" t="str">
        <f t="shared" si="74"/>
        <v>F:安防交换机-GE0/0/1</v>
      </c>
    </row>
    <row r="323" spans="1:28">
      <c r="A323" s="12" t="s">
        <v>1286</v>
      </c>
      <c r="B323" s="12"/>
      <c r="C323" s="12" t="s">
        <v>1335</v>
      </c>
      <c r="D323" s="12" t="s">
        <v>1336</v>
      </c>
      <c r="E323" s="12" t="s">
        <v>1337</v>
      </c>
      <c r="F323" s="12" t="s">
        <v>1338</v>
      </c>
      <c r="G323" s="12" t="s">
        <v>1339</v>
      </c>
      <c r="H323" s="12" t="s">
        <v>1340</v>
      </c>
      <c r="I323" s="12" t="s">
        <v>376</v>
      </c>
      <c r="J323" s="12" t="s">
        <v>1285</v>
      </c>
      <c r="K323" s="12" t="s">
        <v>495</v>
      </c>
      <c r="L323" s="12" t="s">
        <v>442</v>
      </c>
      <c r="N323" t="str">
        <f t="shared" si="75"/>
        <v>F:安防核心虚拟1交换机2/5/0/8</v>
      </c>
      <c r="O323" t="str">
        <f t="shared" si="61"/>
        <v>T:HJJG1-4PXJB9/10</v>
      </c>
      <c r="P323" t="str">
        <f t="shared" si="62"/>
        <v>F:HJJG1-4PXJB9/10</v>
      </c>
      <c r="Q323" t="str">
        <f t="shared" si="63"/>
        <v>T:HJJG1-1PXJ01I21/22</v>
      </c>
      <c r="R323" t="str">
        <f t="shared" si="64"/>
        <v>F:HJJG1-1PXJ01I21/22</v>
      </c>
      <c r="S323" t="str">
        <f t="shared" si="65"/>
        <v>T:HJJG1-1PXJ08E19/20</v>
      </c>
      <c r="T323" t="str">
        <f t="shared" si="66"/>
        <v>F:HJJG1-1PXJ08E19/20</v>
      </c>
      <c r="U323" t="str">
        <f t="shared" si="67"/>
        <v>T:ZXJG1-1PXJ04E19/20</v>
      </c>
      <c r="V323" t="str">
        <f t="shared" si="68"/>
        <v>F:ZXJG1-1PXJ04E19/20</v>
      </c>
      <c r="W323" t="str">
        <f t="shared" si="69"/>
        <v>T:ZXJG1-1PXJ01H9/10</v>
      </c>
      <c r="X323" t="str">
        <f t="shared" si="70"/>
        <v>F:ZXJG1-1PXJ01H9/10</v>
      </c>
      <c r="Y323" t="str">
        <f t="shared" si="71"/>
        <v>T:12FPXJ1/2</v>
      </c>
      <c r="Z323" t="str">
        <f t="shared" si="72"/>
        <v>F:12FPXJ1/2</v>
      </c>
      <c r="AA323" t="str">
        <f t="shared" si="73"/>
        <v>T:安防交换机-GE0/0/1</v>
      </c>
      <c r="AB323" t="str">
        <f t="shared" si="74"/>
        <v>F:安防交换机-GE0/0/1</v>
      </c>
    </row>
    <row r="324" s="5" customFormat="1" spans="1:28">
      <c r="A324" s="12" t="s">
        <v>1286</v>
      </c>
      <c r="B324" s="21"/>
      <c r="C324" s="21" t="s">
        <v>1341</v>
      </c>
      <c r="D324" s="21" t="s">
        <v>1342</v>
      </c>
      <c r="E324" s="21" t="s">
        <v>1343</v>
      </c>
      <c r="F324" s="21" t="s">
        <v>1344</v>
      </c>
      <c r="G324" s="21" t="s">
        <v>1345</v>
      </c>
      <c r="H324" s="21" t="s">
        <v>1346</v>
      </c>
      <c r="I324" s="21" t="s">
        <v>1347</v>
      </c>
      <c r="J324" s="21" t="s">
        <v>1285</v>
      </c>
      <c r="K324" s="21" t="s">
        <v>495</v>
      </c>
      <c r="L324" s="21" t="s">
        <v>442</v>
      </c>
      <c r="N324" t="str">
        <f t="shared" si="75"/>
        <v>F:安防核心虚拟1交换机2/5/0/9</v>
      </c>
      <c r="O324" t="str">
        <f t="shared" si="61"/>
        <v>T:HJJG1-4PXJB11/12</v>
      </c>
      <c r="P324" t="str">
        <f t="shared" si="62"/>
        <v>F:HJJG1-4PXJB11/12</v>
      </c>
      <c r="Q324" t="str">
        <f t="shared" si="63"/>
        <v>T:HJJG1-1PXJ01I23/24</v>
      </c>
      <c r="R324" t="str">
        <f t="shared" si="64"/>
        <v>F:HJJG1-1PXJ01I23/24</v>
      </c>
      <c r="S324" t="str">
        <f t="shared" si="65"/>
        <v>T:HJJG1-1PXJ08E21/22</v>
      </c>
      <c r="T324" t="str">
        <f t="shared" si="66"/>
        <v>F:HJJG1-1PXJ08E21/22</v>
      </c>
      <c r="U324" t="str">
        <f t="shared" si="67"/>
        <v>T:ZXJG1-1PXJ04E21/22</v>
      </c>
      <c r="V324" t="str">
        <f t="shared" si="68"/>
        <v>F:ZXJG1-1PXJ04E21/22</v>
      </c>
      <c r="W324" t="str">
        <f t="shared" si="69"/>
        <v>T:ZXJG1-1PXJ01J1/2</v>
      </c>
      <c r="X324" t="str">
        <f t="shared" si="70"/>
        <v>F:ZXJG1-1PXJ01J1/2</v>
      </c>
      <c r="Y324" t="str">
        <f t="shared" si="71"/>
        <v>T:13FPXJ1/2</v>
      </c>
      <c r="Z324" t="str">
        <f t="shared" si="72"/>
        <v>F:13FPXJ1/2</v>
      </c>
      <c r="AA324" t="str">
        <f t="shared" si="73"/>
        <v>T:安防交换机-GE0/0/1</v>
      </c>
      <c r="AB324" t="str">
        <f t="shared" si="74"/>
        <v>F:安防交换机-GE0/0/1</v>
      </c>
    </row>
    <row r="325" spans="1:28">
      <c r="A325" s="12" t="s">
        <v>1286</v>
      </c>
      <c r="B325" s="12"/>
      <c r="C325" s="12" t="s">
        <v>1348</v>
      </c>
      <c r="D325" s="12" t="s">
        <v>1349</v>
      </c>
      <c r="E325" s="12" t="s">
        <v>1350</v>
      </c>
      <c r="F325" s="12" t="s">
        <v>1351</v>
      </c>
      <c r="G325" s="12" t="s">
        <v>1352</v>
      </c>
      <c r="H325" s="12" t="s">
        <v>1353</v>
      </c>
      <c r="I325" s="12" t="s">
        <v>1354</v>
      </c>
      <c r="J325" s="12" t="s">
        <v>1285</v>
      </c>
      <c r="K325" s="12" t="s">
        <v>495</v>
      </c>
      <c r="L325" s="12" t="s">
        <v>442</v>
      </c>
      <c r="N325" t="str">
        <f t="shared" si="75"/>
        <v>F:安防核心虚拟1交换机2/5/0/10</v>
      </c>
      <c r="O325" t="str">
        <f t="shared" si="61"/>
        <v>T:HJJG1-4PXJC1/2</v>
      </c>
      <c r="P325" t="str">
        <f t="shared" si="62"/>
        <v>F:HJJG1-4PXJC1/2</v>
      </c>
      <c r="Q325" t="str">
        <f t="shared" si="63"/>
        <v>T:HJJG1-1PXJ01J1/2</v>
      </c>
      <c r="R325" t="str">
        <f t="shared" si="64"/>
        <v>F:HJJG1-1PXJ01J1/2</v>
      </c>
      <c r="S325" t="str">
        <f t="shared" si="65"/>
        <v>T:HJJG1-1PXJ08E23/24</v>
      </c>
      <c r="T325" t="str">
        <f t="shared" si="66"/>
        <v>F:HJJG1-1PXJ08E23/24</v>
      </c>
      <c r="U325" t="str">
        <f t="shared" si="67"/>
        <v>T:ZXJG1-1PXJ04E23/24</v>
      </c>
      <c r="V325" t="str">
        <f t="shared" si="68"/>
        <v>F:ZXJG1-1PXJ04E23/24</v>
      </c>
      <c r="W325" t="str">
        <f t="shared" si="69"/>
        <v>T:ZXJG1-1PXJ01H21/22</v>
      </c>
      <c r="X325" t="str">
        <f t="shared" si="70"/>
        <v>F:ZXJG1-1PXJ01H21/22</v>
      </c>
      <c r="Y325" t="str">
        <f t="shared" si="71"/>
        <v>T:14FPXJ1/2</v>
      </c>
      <c r="Z325" t="str">
        <f t="shared" si="72"/>
        <v>F:14FPXJ1/2</v>
      </c>
      <c r="AA325" t="str">
        <f t="shared" si="73"/>
        <v>T:安防交换机-GE0/0/1</v>
      </c>
      <c r="AB325" t="str">
        <f t="shared" si="74"/>
        <v>F:安防交换机-GE0/0/1</v>
      </c>
    </row>
    <row r="326" spans="1:28">
      <c r="A326" s="12" t="s">
        <v>1286</v>
      </c>
      <c r="B326" s="12"/>
      <c r="C326" s="12" t="s">
        <v>1355</v>
      </c>
      <c r="D326" s="12" t="s">
        <v>1356</v>
      </c>
      <c r="E326" s="12" t="s">
        <v>1357</v>
      </c>
      <c r="F326" s="12" t="s">
        <v>1358</v>
      </c>
      <c r="G326" s="12" t="s">
        <v>1359</v>
      </c>
      <c r="H326" s="12" t="s">
        <v>1360</v>
      </c>
      <c r="I326" s="12" t="s">
        <v>1361</v>
      </c>
      <c r="J326" s="12" t="s">
        <v>1285</v>
      </c>
      <c r="K326" s="12" t="s">
        <v>495</v>
      </c>
      <c r="L326" s="12" t="s">
        <v>442</v>
      </c>
      <c r="N326" t="str">
        <f t="shared" si="75"/>
        <v>F:安防核心虚拟1交换机2/5/0/11</v>
      </c>
      <c r="O326" t="str">
        <f t="shared" si="61"/>
        <v>T:HJJG1-4PXJC3/4</v>
      </c>
      <c r="P326" t="str">
        <f t="shared" si="62"/>
        <v>F:HJJG1-4PXJC3/4</v>
      </c>
      <c r="Q326" t="str">
        <f t="shared" si="63"/>
        <v>T:HJJG1-1PXJ01J3/4</v>
      </c>
      <c r="R326" t="str">
        <f t="shared" si="64"/>
        <v>F:HJJG1-1PXJ01J3/4</v>
      </c>
      <c r="S326" t="str">
        <f t="shared" si="65"/>
        <v>T:HJJG1-1PXJ08F1/2</v>
      </c>
      <c r="T326" t="str">
        <f t="shared" si="66"/>
        <v>F:HJJG1-1PXJ08F1/2</v>
      </c>
      <c r="U326" t="str">
        <f t="shared" si="67"/>
        <v>T:ZXJG1-1PXJ04F1/2</v>
      </c>
      <c r="V326" t="str">
        <f t="shared" si="68"/>
        <v>F:ZXJG1-1PXJ04F1/2</v>
      </c>
      <c r="W326" t="str">
        <f t="shared" si="69"/>
        <v>T:ZXJG1-1PXJ01K1/2</v>
      </c>
      <c r="X326" t="str">
        <f t="shared" si="70"/>
        <v>F:ZXJG1-1PXJ01K1/2</v>
      </c>
      <c r="Y326" t="str">
        <f t="shared" si="71"/>
        <v>T:15FPXJ1/2</v>
      </c>
      <c r="Z326" t="str">
        <f t="shared" si="72"/>
        <v>F:15FPXJ1/2</v>
      </c>
      <c r="AA326" t="str">
        <f t="shared" si="73"/>
        <v>T:安防交换机-GE0/0/1</v>
      </c>
      <c r="AB326" t="str">
        <f t="shared" si="74"/>
        <v>F:安防交换机-GE0/0/1</v>
      </c>
    </row>
    <row r="327" spans="1:28">
      <c r="A327" s="12" t="s">
        <v>1286</v>
      </c>
      <c r="B327" s="12"/>
      <c r="C327" s="12" t="s">
        <v>1362</v>
      </c>
      <c r="D327" s="12" t="s">
        <v>1363</v>
      </c>
      <c r="E327" s="12" t="s">
        <v>1364</v>
      </c>
      <c r="F327" s="12" t="s">
        <v>1365</v>
      </c>
      <c r="G327" s="12" t="s">
        <v>1366</v>
      </c>
      <c r="H327" s="12" t="s">
        <v>1367</v>
      </c>
      <c r="I327" s="12" t="s">
        <v>1368</v>
      </c>
      <c r="J327" s="12" t="s">
        <v>1285</v>
      </c>
      <c r="K327" s="12" t="s">
        <v>1369</v>
      </c>
      <c r="L327" s="12" t="s">
        <v>442</v>
      </c>
      <c r="N327" t="str">
        <f t="shared" si="75"/>
        <v>F:安防核心虚拟1交换机2/5/0/12</v>
      </c>
      <c r="O327" t="str">
        <f t="shared" si="61"/>
        <v>T:HJJG1-4PXJC5/6</v>
      </c>
      <c r="P327" t="str">
        <f t="shared" si="62"/>
        <v>F:HJJG1-4PXJC5/6</v>
      </c>
      <c r="Q327" t="str">
        <f t="shared" si="63"/>
        <v>T:HJJG1-1PXJ01J5/6</v>
      </c>
      <c r="R327" t="str">
        <f t="shared" si="64"/>
        <v>F:HJJG1-1PXJ01J5/6</v>
      </c>
      <c r="S327" t="str">
        <f t="shared" si="65"/>
        <v>T:HJJG1-1PXJ08F5/6</v>
      </c>
      <c r="T327" t="str">
        <f t="shared" si="66"/>
        <v>F:HJJG1-1PXJ08F5/6</v>
      </c>
      <c r="U327" t="str">
        <f t="shared" si="67"/>
        <v>T:ZXJG1-1PXJ04F5/6</v>
      </c>
      <c r="V327" t="str">
        <f t="shared" si="68"/>
        <v>F:ZXJG1-1PXJ04F5/6</v>
      </c>
      <c r="W327" t="str">
        <f t="shared" si="69"/>
        <v>T:ZXJG1-1PXJ01L5/6</v>
      </c>
      <c r="X327" t="str">
        <f t="shared" si="70"/>
        <v>F:ZXJG1-1PXJ01L5/6</v>
      </c>
      <c r="Y327" t="str">
        <f t="shared" si="71"/>
        <v>T:16FPXJ5/6</v>
      </c>
      <c r="Z327" t="str">
        <f t="shared" si="72"/>
        <v>F:16FPXJ5/6</v>
      </c>
      <c r="AA327" t="str">
        <f t="shared" si="73"/>
        <v>T:安防交换机-GE0/0/1</v>
      </c>
      <c r="AB327" t="str">
        <f t="shared" si="74"/>
        <v>F:安防交换机-GE0/0/1</v>
      </c>
    </row>
    <row r="328" s="5" customFormat="1" spans="1:28">
      <c r="A328" s="12" t="s">
        <v>1286</v>
      </c>
      <c r="B328" s="21"/>
      <c r="C328" s="21" t="s">
        <v>1370</v>
      </c>
      <c r="D328" s="21" t="s">
        <v>1363</v>
      </c>
      <c r="E328" s="21" t="s">
        <v>1364</v>
      </c>
      <c r="F328" s="21" t="s">
        <v>1371</v>
      </c>
      <c r="G328" s="21" t="s">
        <v>1372</v>
      </c>
      <c r="H328" s="21" t="s">
        <v>1373</v>
      </c>
      <c r="I328" s="21" t="s">
        <v>1374</v>
      </c>
      <c r="J328" s="21" t="s">
        <v>1285</v>
      </c>
      <c r="K328" s="21" t="s">
        <v>495</v>
      </c>
      <c r="L328" s="21" t="s">
        <v>442</v>
      </c>
      <c r="N328" t="str">
        <f t="shared" si="75"/>
        <v>F:安防核心虚拟1交换机2/5/0/13</v>
      </c>
      <c r="O328" t="str">
        <f t="shared" si="61"/>
        <v>T:HJJG1-4PXJC5/6</v>
      </c>
      <c r="P328" t="str">
        <f t="shared" si="62"/>
        <v>F:HJJG1-4PXJC5/6</v>
      </c>
      <c r="Q328" t="str">
        <f t="shared" si="63"/>
        <v>T:HJJG1-1PXJ01J5/6</v>
      </c>
      <c r="R328" t="str">
        <f t="shared" si="64"/>
        <v>F:HJJG1-1PXJ01J5/6</v>
      </c>
      <c r="S328" t="str">
        <f t="shared" si="65"/>
        <v>T:HJJG1-1PXJ08H1/2</v>
      </c>
      <c r="T328" t="str">
        <f t="shared" si="66"/>
        <v>F:HJJG1-1PXJ08H1/2</v>
      </c>
      <c r="U328" t="str">
        <f t="shared" si="67"/>
        <v>T:ZXJG1-1PXJ04H1/2</v>
      </c>
      <c r="V328" t="str">
        <f t="shared" si="68"/>
        <v>F:ZXJG1-1PXJ04H1/2</v>
      </c>
      <c r="W328" t="str">
        <f t="shared" si="69"/>
        <v>T:ZXJG1-1PXJ01L17/18</v>
      </c>
      <c r="X328" t="str">
        <f t="shared" si="70"/>
        <v>F:ZXJG1-1PXJ01L17/18</v>
      </c>
      <c r="Y328" t="str">
        <f t="shared" si="71"/>
        <v>T:17FPXJ7/8</v>
      </c>
      <c r="Z328" t="str">
        <f t="shared" si="72"/>
        <v>F:17FPXJ7/8</v>
      </c>
      <c r="AA328" t="str">
        <f t="shared" si="73"/>
        <v>T:安防交换机-GE0/0/1</v>
      </c>
      <c r="AB328" t="str">
        <f t="shared" si="74"/>
        <v>F:安防交换机-GE0/0/1</v>
      </c>
    </row>
    <row r="329" s="5" customFormat="1" spans="1:28">
      <c r="A329" s="12" t="s">
        <v>1286</v>
      </c>
      <c r="B329" s="21"/>
      <c r="C329" s="21" t="s">
        <v>1370</v>
      </c>
      <c r="D329" s="21" t="s">
        <v>1363</v>
      </c>
      <c r="E329" s="21" t="s">
        <v>1364</v>
      </c>
      <c r="F329" s="21" t="s">
        <v>1375</v>
      </c>
      <c r="G329" s="21"/>
      <c r="H329" s="21"/>
      <c r="I329" s="21" t="s">
        <v>1376</v>
      </c>
      <c r="J329" s="21" t="s">
        <v>1285</v>
      </c>
      <c r="K329" s="21" t="s">
        <v>1377</v>
      </c>
      <c r="L329" s="21"/>
      <c r="N329" t="str">
        <f t="shared" si="75"/>
        <v>F:安防核心虚拟1交换机2/5/0/13</v>
      </c>
      <c r="O329" t="str">
        <f t="shared" si="61"/>
        <v>T:HJJG1-4PXJC5/6</v>
      </c>
      <c r="P329" t="str">
        <f t="shared" si="62"/>
        <v>F:HJJG1-4PXJC5/6</v>
      </c>
      <c r="Q329" t="str">
        <f t="shared" si="63"/>
        <v>T:HJJG1-1PXJ01J5/6</v>
      </c>
      <c r="R329" t="str">
        <f t="shared" si="64"/>
        <v>F:HJJG1-1PXJ01J5/6</v>
      </c>
      <c r="S329" t="str">
        <f t="shared" si="65"/>
        <v>T:HJJG1-1PXJ09G5/6</v>
      </c>
      <c r="T329" t="str">
        <f t="shared" si="66"/>
        <v>F:HJJG1-1PXJ09G5/6</v>
      </c>
      <c r="U329" t="str">
        <f t="shared" si="67"/>
        <v>T:</v>
      </c>
      <c r="V329" t="str">
        <f t="shared" si="68"/>
        <v>F:</v>
      </c>
      <c r="W329" t="str">
        <f t="shared" si="69"/>
        <v>T:</v>
      </c>
      <c r="X329" t="str">
        <f t="shared" si="70"/>
        <v>F:</v>
      </c>
      <c r="Y329" t="str">
        <f t="shared" si="71"/>
        <v>T:meszxzxPXJ5/6</v>
      </c>
      <c r="Z329" t="str">
        <f t="shared" si="72"/>
        <v>F:meszxzxPXJ5/6</v>
      </c>
      <c r="AA329" t="str">
        <f t="shared" si="73"/>
        <v>T:安防交换机-</v>
      </c>
      <c r="AB329" t="str">
        <f t="shared" si="74"/>
        <v>F:安防交换机-</v>
      </c>
    </row>
    <row r="330" spans="1:28">
      <c r="A330" s="12" t="s">
        <v>1286</v>
      </c>
      <c r="B330" s="12"/>
      <c r="C330" s="12" t="s">
        <v>1378</v>
      </c>
      <c r="D330" s="12" t="s">
        <v>1379</v>
      </c>
      <c r="E330" s="12" t="s">
        <v>1380</v>
      </c>
      <c r="F330" s="12" t="s">
        <v>1117</v>
      </c>
      <c r="G330" s="12"/>
      <c r="H330" s="12"/>
      <c r="I330" s="12" t="s">
        <v>1381</v>
      </c>
      <c r="J330" s="12" t="s">
        <v>1382</v>
      </c>
      <c r="K330" s="12" t="s">
        <v>1383</v>
      </c>
      <c r="L330" s="12" t="s">
        <v>35</v>
      </c>
      <c r="N330" t="str">
        <f t="shared" si="75"/>
        <v>F:安防核心虚拟1交换机G2/5/0/19</v>
      </c>
      <c r="O330" t="str">
        <f t="shared" si="61"/>
        <v>T:HJJG1-4PXJh9/10</v>
      </c>
      <c r="P330" t="str">
        <f t="shared" si="62"/>
        <v>F:HJJG1-4PXJh9/10</v>
      </c>
      <c r="Q330" t="str">
        <f t="shared" si="63"/>
        <v>T:HJJG1-1PXJ01L21/22</v>
      </c>
      <c r="R330" t="str">
        <f t="shared" si="64"/>
        <v>F:HJJG1-1PXJ01L21/22</v>
      </c>
      <c r="S330" t="str">
        <f t="shared" si="65"/>
        <v>T:HJJG1-1PXJ07E1/2</v>
      </c>
      <c r="T330" t="str">
        <f t="shared" si="66"/>
        <v>F:HJJG1-1PXJ07E1/2</v>
      </c>
      <c r="U330" t="str">
        <f t="shared" si="67"/>
        <v>T:</v>
      </c>
      <c r="V330" t="str">
        <f t="shared" si="68"/>
        <v>F:</v>
      </c>
      <c r="W330" t="str">
        <f t="shared" si="69"/>
        <v>T:</v>
      </c>
      <c r="X330" t="str">
        <f t="shared" si="70"/>
        <v>F:</v>
      </c>
      <c r="Y330" t="str">
        <f t="shared" si="71"/>
        <v>T:成品高架库安防</v>
      </c>
      <c r="Z330" t="str">
        <f t="shared" si="72"/>
        <v>F:成品高架库安防</v>
      </c>
      <c r="AA330" t="str">
        <f t="shared" si="73"/>
        <v>T:CISC02950-光口</v>
      </c>
      <c r="AB330" t="str">
        <f t="shared" si="74"/>
        <v>F:CISC02950-光口</v>
      </c>
    </row>
    <row r="331" spans="1:28">
      <c r="A331" s="12" t="s">
        <v>1286</v>
      </c>
      <c r="B331" s="12"/>
      <c r="C331" s="12" t="s">
        <v>1384</v>
      </c>
      <c r="D331" s="12" t="s">
        <v>1385</v>
      </c>
      <c r="E331" s="12" t="s">
        <v>1386</v>
      </c>
      <c r="F331" s="12" t="s">
        <v>1371</v>
      </c>
      <c r="G331" s="12" t="s">
        <v>1372</v>
      </c>
      <c r="H331" s="12" t="s">
        <v>1371</v>
      </c>
      <c r="I331" s="12"/>
      <c r="J331" s="12" t="s">
        <v>1285</v>
      </c>
      <c r="K331" s="12" t="s">
        <v>454</v>
      </c>
      <c r="L331" s="12"/>
      <c r="N331" t="str">
        <f t="shared" si="75"/>
        <v>F:安防核心虚拟1交换机G2/5/0/22</v>
      </c>
      <c r="O331" t="str">
        <f t="shared" si="61"/>
        <v>T:HJJG1-4PXJG13/14</v>
      </c>
      <c r="P331" t="str">
        <f t="shared" si="62"/>
        <v>F:HJJG1-4PXJG13/14</v>
      </c>
      <c r="Q331" t="str">
        <f t="shared" si="63"/>
        <v>T:HJJG1-1PXJ01L1/2</v>
      </c>
      <c r="R331" t="str">
        <f t="shared" si="64"/>
        <v>F:HJJG1-1PXJ01L1/2</v>
      </c>
      <c r="S331" t="str">
        <f t="shared" si="65"/>
        <v>T:HJJG1-1PXJ08H1/2</v>
      </c>
      <c r="T331" t="str">
        <f t="shared" si="66"/>
        <v>F:HJJG1-1PXJ08H1/2</v>
      </c>
      <c r="U331" t="str">
        <f t="shared" si="67"/>
        <v>T:ZXJG1-1PXJ04H1/2</v>
      </c>
      <c r="V331" t="str">
        <f t="shared" si="68"/>
        <v>F:ZXJG1-1PXJ04H1/2</v>
      </c>
      <c r="W331" t="str">
        <f t="shared" si="69"/>
        <v>T:HJJG1-1PXJ08H1/2</v>
      </c>
      <c r="X331" t="str">
        <f t="shared" si="70"/>
        <v>F:HJJG1-1PXJ08H1/2</v>
      </c>
      <c r="Y331" t="str">
        <f t="shared" si="71"/>
        <v>T:</v>
      </c>
      <c r="Z331" t="str">
        <f t="shared" si="72"/>
        <v>F:</v>
      </c>
      <c r="AA331" t="str">
        <f t="shared" si="73"/>
        <v>T:安防交换机-</v>
      </c>
      <c r="AB331" t="str">
        <f t="shared" si="74"/>
        <v>F:安防交换机-</v>
      </c>
    </row>
    <row r="332" spans="1:28">
      <c r="A332" s="12" t="s">
        <v>1286</v>
      </c>
      <c r="B332" s="12"/>
      <c r="C332" s="12" t="s">
        <v>1387</v>
      </c>
      <c r="D332" s="12" t="s">
        <v>1388</v>
      </c>
      <c r="E332" s="12" t="s">
        <v>1389</v>
      </c>
      <c r="F332" s="12" t="s">
        <v>865</v>
      </c>
      <c r="G332" s="12" t="s">
        <v>866</v>
      </c>
      <c r="H332" s="12"/>
      <c r="I332" s="12"/>
      <c r="J332" s="12" t="s">
        <v>1285</v>
      </c>
      <c r="K332" s="12" t="s">
        <v>454</v>
      </c>
      <c r="L332" s="12"/>
      <c r="N332" t="str">
        <f t="shared" si="75"/>
        <v>F:安防核心虚拟1交换机G2/5/0/20</v>
      </c>
      <c r="O332" t="str">
        <f t="shared" si="61"/>
        <v>T:HJJG1-4PXJG11/12</v>
      </c>
      <c r="P332" t="str">
        <f t="shared" si="62"/>
        <v>F:HJJG1-4PXJG11/12</v>
      </c>
      <c r="Q332" t="str">
        <f t="shared" si="63"/>
        <v>T:HJJG1-1PXJ01J11/12</v>
      </c>
      <c r="R332" t="str">
        <f t="shared" si="64"/>
        <v>F:HJJG1-1PXJ01J11/12</v>
      </c>
      <c r="S332" t="str">
        <f t="shared" si="65"/>
        <v>T:HJJG1-1PXJ08C19/20</v>
      </c>
      <c r="T332" t="str">
        <f t="shared" si="66"/>
        <v>F:HJJG1-1PXJ08C19/20</v>
      </c>
      <c r="U332" t="str">
        <f t="shared" si="67"/>
        <v>T:ZXJG1-1PXJ04C19/20</v>
      </c>
      <c r="V332" t="str">
        <f t="shared" si="68"/>
        <v>F:ZXJG1-1PXJ04C19/20</v>
      </c>
      <c r="W332" t="str">
        <f t="shared" si="69"/>
        <v>T:</v>
      </c>
      <c r="X332" t="str">
        <f t="shared" si="70"/>
        <v>F:</v>
      </c>
      <c r="Y332" t="str">
        <f t="shared" si="71"/>
        <v>T:</v>
      </c>
      <c r="Z332" t="str">
        <f t="shared" si="72"/>
        <v>F:</v>
      </c>
      <c r="AA332" t="str">
        <f t="shared" si="73"/>
        <v>T:安防交换机-</v>
      </c>
      <c r="AB332" t="str">
        <f t="shared" si="74"/>
        <v>F:安防交换机-</v>
      </c>
    </row>
    <row r="333" spans="1:28">
      <c r="A333" s="12" t="s">
        <v>1286</v>
      </c>
      <c r="B333" s="12"/>
      <c r="C333" s="12" t="s">
        <v>1390</v>
      </c>
      <c r="D333" s="12"/>
      <c r="E333" s="12"/>
      <c r="F333" s="12"/>
      <c r="G333" s="12"/>
      <c r="H333" s="12"/>
      <c r="I333" s="12"/>
      <c r="J333" s="12" t="s">
        <v>543</v>
      </c>
      <c r="K333" s="12" t="s">
        <v>1391</v>
      </c>
      <c r="L333" s="12"/>
      <c r="N333" t="str">
        <f t="shared" si="75"/>
        <v>F:安防核心虚拟1交换机G2/5/0/28</v>
      </c>
      <c r="O333" t="str">
        <f t="shared" si="61"/>
        <v>T:</v>
      </c>
      <c r="P333" t="str">
        <f t="shared" si="62"/>
        <v>F:</v>
      </c>
      <c r="Q333" t="str">
        <f t="shared" si="63"/>
        <v>T:</v>
      </c>
      <c r="R333" t="str">
        <f t="shared" si="64"/>
        <v>F:</v>
      </c>
      <c r="S333" t="str">
        <f t="shared" si="65"/>
        <v>T:</v>
      </c>
      <c r="T333" t="str">
        <f t="shared" si="66"/>
        <v>F:</v>
      </c>
      <c r="U333" t="str">
        <f t="shared" si="67"/>
        <v>T:</v>
      </c>
      <c r="V333" t="str">
        <f t="shared" si="68"/>
        <v>F:</v>
      </c>
      <c r="W333" t="str">
        <f t="shared" si="69"/>
        <v>T:</v>
      </c>
      <c r="X333" t="str">
        <f t="shared" si="70"/>
        <v>F:</v>
      </c>
      <c r="Y333" t="str">
        <f t="shared" si="71"/>
        <v>T:</v>
      </c>
      <c r="Z333" t="str">
        <f t="shared" si="72"/>
        <v>F:</v>
      </c>
      <c r="AA333" t="str">
        <f t="shared" si="73"/>
        <v>T:活动中心-</v>
      </c>
      <c r="AB333" t="str">
        <f t="shared" si="74"/>
        <v>F:活动中心-</v>
      </c>
    </row>
    <row r="334" spans="1:28">
      <c r="A334" s="12" t="s">
        <v>1286</v>
      </c>
      <c r="B334" s="12"/>
      <c r="C334" s="12" t="s">
        <v>1392</v>
      </c>
      <c r="D334" s="12"/>
      <c r="E334" s="12"/>
      <c r="F334" s="12"/>
      <c r="G334" s="12"/>
      <c r="H334" s="12"/>
      <c r="I334" s="12" t="s">
        <v>1393</v>
      </c>
      <c r="J334" s="12"/>
      <c r="K334" s="12">
        <v>2960</v>
      </c>
      <c r="L334" s="12"/>
      <c r="N334" t="str">
        <f t="shared" si="75"/>
        <v>F:安防核心虚拟1交换机G2/5/0/17</v>
      </c>
      <c r="O334" t="str">
        <f t="shared" si="61"/>
        <v>T:</v>
      </c>
      <c r="P334" t="str">
        <f t="shared" si="62"/>
        <v>F:</v>
      </c>
      <c r="Q334" t="str">
        <f t="shared" si="63"/>
        <v>T:</v>
      </c>
      <c r="R334" t="str">
        <f t="shared" si="64"/>
        <v>F:</v>
      </c>
      <c r="S334" t="str">
        <f t="shared" si="65"/>
        <v>T:</v>
      </c>
      <c r="T334" t="str">
        <f t="shared" si="66"/>
        <v>F:</v>
      </c>
      <c r="U334" t="str">
        <f t="shared" si="67"/>
        <v>T:</v>
      </c>
      <c r="V334" t="str">
        <f t="shared" si="68"/>
        <v>F:</v>
      </c>
      <c r="W334" t="str">
        <f t="shared" si="69"/>
        <v>T:</v>
      </c>
      <c r="X334" t="str">
        <f t="shared" si="70"/>
        <v>F:</v>
      </c>
      <c r="Y334" t="str">
        <f t="shared" si="71"/>
        <v>T:食充值</v>
      </c>
      <c r="Z334" t="str">
        <f t="shared" si="72"/>
        <v>F:食充值</v>
      </c>
      <c r="AA334" t="str">
        <f t="shared" si="73"/>
        <v>T:-</v>
      </c>
      <c r="AB334" t="str">
        <f t="shared" si="74"/>
        <v>F:-</v>
      </c>
    </row>
    <row r="335" spans="1:28">
      <c r="A335" s="12" t="s">
        <v>1286</v>
      </c>
      <c r="B335" s="12" t="s">
        <v>1277</v>
      </c>
      <c r="C335" s="40">
        <v>10</v>
      </c>
      <c r="D335" s="12"/>
      <c r="E335" s="12"/>
      <c r="F335" s="12"/>
      <c r="G335" s="12" t="s">
        <v>1394</v>
      </c>
      <c r="H335" s="12" t="s">
        <v>1395</v>
      </c>
      <c r="I335" s="12" t="s">
        <v>1396</v>
      </c>
      <c r="J335" s="12" t="s">
        <v>1397</v>
      </c>
      <c r="K335" s="12"/>
      <c r="L335" s="12" t="s">
        <v>35</v>
      </c>
      <c r="N335" t="str">
        <f t="shared" si="75"/>
        <v>F:安防核心虚拟1交换机10</v>
      </c>
      <c r="O335" t="str">
        <f t="shared" si="61"/>
        <v>T:</v>
      </c>
      <c r="P335" t="str">
        <f t="shared" si="62"/>
        <v>F:</v>
      </c>
      <c r="Q335" t="str">
        <f t="shared" si="63"/>
        <v>T:</v>
      </c>
      <c r="R335" t="str">
        <f t="shared" si="64"/>
        <v>F:</v>
      </c>
      <c r="S335" t="str">
        <f t="shared" si="65"/>
        <v>T:</v>
      </c>
      <c r="T335" t="str">
        <f t="shared" si="66"/>
        <v>F:</v>
      </c>
      <c r="U335" t="str">
        <f t="shared" si="67"/>
        <v>T:HJJG1-4PXJF4</v>
      </c>
      <c r="V335" t="str">
        <f t="shared" si="68"/>
        <v>F:HJJG1-4PXJF4</v>
      </c>
      <c r="W335" t="str">
        <f t="shared" si="69"/>
        <v>T:HJJG1-1PXJ01K15</v>
      </c>
      <c r="X335" t="str">
        <f t="shared" si="70"/>
        <v>F:HJJG1-1PXJ01K15</v>
      </c>
      <c r="Y335" t="str">
        <f t="shared" si="71"/>
        <v>T:HJJG1-1PXJ07A14</v>
      </c>
      <c r="Z335" t="str">
        <f t="shared" si="72"/>
        <v>F:HJJG1-1PXJ07A14</v>
      </c>
      <c r="AA335" t="str">
        <f t="shared" si="73"/>
        <v>T:ONU-光口</v>
      </c>
      <c r="AB335" t="str">
        <f t="shared" si="74"/>
        <v>F:ONU-光口</v>
      </c>
    </row>
    <row r="336" spans="1:28">
      <c r="A336" s="12" t="s">
        <v>50</v>
      </c>
      <c r="B336" s="12"/>
      <c r="C336" s="40">
        <v>9</v>
      </c>
      <c r="D336" s="12"/>
      <c r="E336" s="12"/>
      <c r="F336" s="12"/>
      <c r="G336" s="12" t="s">
        <v>1398</v>
      </c>
      <c r="H336" s="12" t="s">
        <v>1399</v>
      </c>
      <c r="I336" s="12" t="s">
        <v>1400</v>
      </c>
      <c r="J336" s="12" t="s">
        <v>1397</v>
      </c>
      <c r="K336" s="12"/>
      <c r="L336" s="12" t="s">
        <v>35</v>
      </c>
      <c r="N336" t="str">
        <f t="shared" si="75"/>
        <v>F:OLT交换机9</v>
      </c>
      <c r="O336" t="str">
        <f t="shared" si="61"/>
        <v>T:</v>
      </c>
      <c r="P336" t="str">
        <f t="shared" si="62"/>
        <v>F:</v>
      </c>
      <c r="Q336" t="str">
        <f t="shared" si="63"/>
        <v>T:</v>
      </c>
      <c r="R336" t="str">
        <f t="shared" si="64"/>
        <v>F:</v>
      </c>
      <c r="S336" t="str">
        <f t="shared" si="65"/>
        <v>T:</v>
      </c>
      <c r="T336" t="str">
        <f t="shared" si="66"/>
        <v>F:</v>
      </c>
      <c r="U336" t="str">
        <f t="shared" si="67"/>
        <v>T:HJJG1-4PXJF5</v>
      </c>
      <c r="V336" t="str">
        <f t="shared" si="68"/>
        <v>F:HJJG1-4PXJF5</v>
      </c>
      <c r="W336" t="str">
        <f t="shared" si="69"/>
        <v>T:HJJG1-1PXJ01K16</v>
      </c>
      <c r="X336" t="str">
        <f t="shared" si="70"/>
        <v>F:HJJG1-1PXJ01K16</v>
      </c>
      <c r="Y336" t="str">
        <f t="shared" si="71"/>
        <v>T:HJJG1-1PXJ07A17</v>
      </c>
      <c r="Z336" t="str">
        <f t="shared" si="72"/>
        <v>F:HJJG1-1PXJ07A17</v>
      </c>
      <c r="AA336" t="str">
        <f t="shared" si="73"/>
        <v>T:ONU-光口</v>
      </c>
      <c r="AB336" t="str">
        <f t="shared" si="74"/>
        <v>F:ONU-光口</v>
      </c>
    </row>
    <row r="337" spans="1:28">
      <c r="A337" s="12" t="s">
        <v>50</v>
      </c>
      <c r="B337" s="12"/>
      <c r="C337" s="40">
        <v>13</v>
      </c>
      <c r="D337" s="12"/>
      <c r="E337" s="12"/>
      <c r="F337" s="12"/>
      <c r="G337" s="12" t="s">
        <v>1401</v>
      </c>
      <c r="H337" s="12" t="s">
        <v>1402</v>
      </c>
      <c r="I337" s="12" t="s">
        <v>1403</v>
      </c>
      <c r="J337" s="12" t="s">
        <v>1397</v>
      </c>
      <c r="K337" s="12"/>
      <c r="L337" s="12" t="s">
        <v>35</v>
      </c>
      <c r="N337" t="str">
        <f t="shared" si="75"/>
        <v>F:OLT交换机13</v>
      </c>
      <c r="O337" t="str">
        <f t="shared" si="61"/>
        <v>T:</v>
      </c>
      <c r="P337" t="str">
        <f t="shared" si="62"/>
        <v>F:</v>
      </c>
      <c r="Q337" t="str">
        <f t="shared" si="63"/>
        <v>T:</v>
      </c>
      <c r="R337" t="str">
        <f t="shared" si="64"/>
        <v>F:</v>
      </c>
      <c r="S337" t="str">
        <f t="shared" si="65"/>
        <v>T:</v>
      </c>
      <c r="T337" t="str">
        <f t="shared" si="66"/>
        <v>F:</v>
      </c>
      <c r="U337" t="str">
        <f t="shared" si="67"/>
        <v>T:HJJG1-4PXJF6</v>
      </c>
      <c r="V337" t="str">
        <f t="shared" si="68"/>
        <v>F:HJJG1-4PXJF6</v>
      </c>
      <c r="W337" t="str">
        <f t="shared" si="69"/>
        <v>T:HJJG1-1PXJ01K18</v>
      </c>
      <c r="X337" t="str">
        <f t="shared" si="70"/>
        <v>F:HJJG1-1PXJ01K18</v>
      </c>
      <c r="Y337" t="str">
        <f t="shared" si="71"/>
        <v>T:HJJG1-1PXJ07A18</v>
      </c>
      <c r="Z337" t="str">
        <f t="shared" si="72"/>
        <v>F:HJJG1-1PXJ07A18</v>
      </c>
      <c r="AA337" t="str">
        <f t="shared" si="73"/>
        <v>T:ONU-光口</v>
      </c>
      <c r="AB337" t="str">
        <f t="shared" si="74"/>
        <v>F:ONU-光口</v>
      </c>
    </row>
    <row r="338" spans="1:28">
      <c r="A338" s="12" t="s">
        <v>50</v>
      </c>
      <c r="B338" s="12"/>
      <c r="C338" s="40">
        <v>15</v>
      </c>
      <c r="D338" s="12"/>
      <c r="E338" s="12"/>
      <c r="F338" s="12"/>
      <c r="G338" s="12" t="s">
        <v>1404</v>
      </c>
      <c r="H338" s="12" t="s">
        <v>1405</v>
      </c>
      <c r="I338" s="12" t="s">
        <v>1406</v>
      </c>
      <c r="J338" s="12" t="s">
        <v>1397</v>
      </c>
      <c r="K338" s="12"/>
      <c r="L338" s="12" t="s">
        <v>35</v>
      </c>
      <c r="N338" t="str">
        <f t="shared" si="75"/>
        <v>F:OLT交换机15</v>
      </c>
      <c r="O338" t="str">
        <f t="shared" si="61"/>
        <v>T:</v>
      </c>
      <c r="P338" t="str">
        <f t="shared" si="62"/>
        <v>F:</v>
      </c>
      <c r="Q338" t="str">
        <f t="shared" si="63"/>
        <v>T:</v>
      </c>
      <c r="R338" t="str">
        <f t="shared" si="64"/>
        <v>F:</v>
      </c>
      <c r="S338" t="str">
        <f t="shared" si="65"/>
        <v>T:</v>
      </c>
      <c r="T338" t="str">
        <f t="shared" si="66"/>
        <v>F:</v>
      </c>
      <c r="U338" t="str">
        <f t="shared" si="67"/>
        <v>T:HJJG1-4PXJF7</v>
      </c>
      <c r="V338" t="str">
        <f t="shared" si="68"/>
        <v>F:HJJG1-4PXJF7</v>
      </c>
      <c r="W338" t="str">
        <f t="shared" si="69"/>
        <v>T:HJJG1-1PXJ01K19</v>
      </c>
      <c r="X338" t="str">
        <f t="shared" si="70"/>
        <v>F:HJJG1-1PXJ01K19</v>
      </c>
      <c r="Y338" t="str">
        <f t="shared" si="71"/>
        <v>T:HJJG1-1PXJ07A19</v>
      </c>
      <c r="Z338" t="str">
        <f t="shared" si="72"/>
        <v>F:HJJG1-1PXJ07A19</v>
      </c>
      <c r="AA338" t="str">
        <f t="shared" si="73"/>
        <v>T:ONU-光口</v>
      </c>
      <c r="AB338" t="str">
        <f t="shared" si="74"/>
        <v>F:ONU-光口</v>
      </c>
    </row>
    <row r="339" spans="1:28">
      <c r="A339" s="12" t="s">
        <v>50</v>
      </c>
      <c r="B339" s="12"/>
      <c r="C339" s="40">
        <v>12</v>
      </c>
      <c r="D339" s="12"/>
      <c r="E339" s="12"/>
      <c r="F339" s="12"/>
      <c r="G339" s="12" t="s">
        <v>1407</v>
      </c>
      <c r="H339" s="12" t="s">
        <v>1408</v>
      </c>
      <c r="I339" s="12" t="s">
        <v>1409</v>
      </c>
      <c r="J339" s="12" t="s">
        <v>1397</v>
      </c>
      <c r="K339" s="12"/>
      <c r="L339" s="12" t="s">
        <v>35</v>
      </c>
      <c r="N339" t="str">
        <f t="shared" si="75"/>
        <v>F:OLT交换机12</v>
      </c>
      <c r="O339" t="str">
        <f t="shared" si="61"/>
        <v>T:</v>
      </c>
      <c r="P339" t="str">
        <f t="shared" si="62"/>
        <v>F:</v>
      </c>
      <c r="Q339" t="str">
        <f t="shared" si="63"/>
        <v>T:</v>
      </c>
      <c r="R339" t="str">
        <f t="shared" si="64"/>
        <v>F:</v>
      </c>
      <c r="S339" t="str">
        <f t="shared" si="65"/>
        <v>T:</v>
      </c>
      <c r="T339" t="str">
        <f t="shared" si="66"/>
        <v>F:</v>
      </c>
      <c r="U339" t="str">
        <f t="shared" si="67"/>
        <v>T:HJJG1-4PXJF8</v>
      </c>
      <c r="V339" t="str">
        <f t="shared" si="68"/>
        <v>F:HJJG1-4PXJF8</v>
      </c>
      <c r="W339" t="str">
        <f t="shared" si="69"/>
        <v>T:HJJG1-1PXJ01K20</v>
      </c>
      <c r="X339" t="str">
        <f t="shared" si="70"/>
        <v>F:HJJG1-1PXJ01K20</v>
      </c>
      <c r="Y339" t="str">
        <f t="shared" si="71"/>
        <v>T:HJJG1-1PXJ07A20</v>
      </c>
      <c r="Z339" t="str">
        <f t="shared" si="72"/>
        <v>F:HJJG1-1PXJ07A20</v>
      </c>
      <c r="AA339" t="str">
        <f t="shared" si="73"/>
        <v>T:ONU-光口</v>
      </c>
      <c r="AB339" t="str">
        <f t="shared" si="74"/>
        <v>F:ONU-光口</v>
      </c>
    </row>
    <row r="340" spans="1:28">
      <c r="A340" s="12" t="s">
        <v>50</v>
      </c>
      <c r="B340" s="12"/>
      <c r="C340" s="40">
        <v>9</v>
      </c>
      <c r="D340" s="12"/>
      <c r="E340" s="12"/>
      <c r="F340" s="12"/>
      <c r="G340" s="12" t="s">
        <v>1410</v>
      </c>
      <c r="H340" s="12" t="s">
        <v>1411</v>
      </c>
      <c r="I340" s="12" t="s">
        <v>1412</v>
      </c>
      <c r="J340" s="12" t="s">
        <v>1397</v>
      </c>
      <c r="K340" s="12"/>
      <c r="L340" s="12" t="s">
        <v>35</v>
      </c>
      <c r="N340" t="str">
        <f t="shared" si="75"/>
        <v>F:OLT交换机9</v>
      </c>
      <c r="O340" t="str">
        <f t="shared" si="61"/>
        <v>T:</v>
      </c>
      <c r="P340" t="str">
        <f t="shared" si="62"/>
        <v>F:</v>
      </c>
      <c r="Q340" t="str">
        <f t="shared" si="63"/>
        <v>T:</v>
      </c>
      <c r="R340" t="str">
        <f t="shared" si="64"/>
        <v>F:</v>
      </c>
      <c r="S340" t="str">
        <f t="shared" si="65"/>
        <v>T:</v>
      </c>
      <c r="T340" t="str">
        <f t="shared" si="66"/>
        <v>F:</v>
      </c>
      <c r="U340" t="str">
        <f t="shared" si="67"/>
        <v>T:HJJG1-4PXJF9</v>
      </c>
      <c r="V340" t="str">
        <f t="shared" si="68"/>
        <v>F:HJJG1-4PXJF9</v>
      </c>
      <c r="W340" t="str">
        <f t="shared" si="69"/>
        <v>T:HJJG1-1PXJ01K21</v>
      </c>
      <c r="X340" t="str">
        <f t="shared" si="70"/>
        <v>F:HJJG1-1PXJ01K21</v>
      </c>
      <c r="Y340" t="str">
        <f t="shared" si="71"/>
        <v>T:HJJG1-1PXJ07A21</v>
      </c>
      <c r="Z340" t="str">
        <f t="shared" si="72"/>
        <v>F:HJJG1-1PXJ07A21</v>
      </c>
      <c r="AA340" t="str">
        <f t="shared" si="73"/>
        <v>T:ONU-光口</v>
      </c>
      <c r="AB340" t="str">
        <f t="shared" si="74"/>
        <v>F:ONU-光口</v>
      </c>
    </row>
    <row r="341" spans="1:28">
      <c r="A341" s="12" t="s">
        <v>50</v>
      </c>
      <c r="B341" s="12"/>
      <c r="C341" s="40">
        <v>11</v>
      </c>
      <c r="D341" s="12"/>
      <c r="E341" s="12"/>
      <c r="F341" s="12"/>
      <c r="G341" s="12" t="s">
        <v>1413</v>
      </c>
      <c r="H341" s="12" t="s">
        <v>1414</v>
      </c>
      <c r="I341" s="12" t="s">
        <v>1415</v>
      </c>
      <c r="J341" s="12" t="s">
        <v>1397</v>
      </c>
      <c r="K341" s="12"/>
      <c r="L341" s="12" t="s">
        <v>35</v>
      </c>
      <c r="N341" t="str">
        <f t="shared" si="75"/>
        <v>F:OLT交换机11</v>
      </c>
      <c r="O341" t="str">
        <f t="shared" si="61"/>
        <v>T:</v>
      </c>
      <c r="P341" t="str">
        <f t="shared" si="62"/>
        <v>F:</v>
      </c>
      <c r="Q341" t="str">
        <f t="shared" si="63"/>
        <v>T:</v>
      </c>
      <c r="R341" t="str">
        <f t="shared" si="64"/>
        <v>F:</v>
      </c>
      <c r="S341" t="str">
        <f t="shared" si="65"/>
        <v>T:</v>
      </c>
      <c r="T341" t="str">
        <f t="shared" si="66"/>
        <v>F:</v>
      </c>
      <c r="U341" t="str">
        <f t="shared" si="67"/>
        <v>T:HJJG1-4PXJF10</v>
      </c>
      <c r="V341" t="str">
        <f t="shared" si="68"/>
        <v>F:HJJG1-4PXJF10</v>
      </c>
      <c r="W341" t="str">
        <f t="shared" si="69"/>
        <v>T:HJJG1-1PXJ01K22</v>
      </c>
      <c r="X341" t="str">
        <f t="shared" si="70"/>
        <v>F:HJJG1-1PXJ01K22</v>
      </c>
      <c r="Y341" t="str">
        <f t="shared" si="71"/>
        <v>T:HJJG1-1PXJ07A22</v>
      </c>
      <c r="Z341" t="str">
        <f t="shared" si="72"/>
        <v>F:HJJG1-1PXJ07A22</v>
      </c>
      <c r="AA341" t="str">
        <f t="shared" si="73"/>
        <v>T:ONU-光口</v>
      </c>
      <c r="AB341" t="str">
        <f t="shared" si="74"/>
        <v>F:ONU-光口</v>
      </c>
    </row>
    <row r="342" spans="1:28">
      <c r="A342" s="12" t="s">
        <v>50</v>
      </c>
      <c r="B342" s="12"/>
      <c r="C342" s="40">
        <v>3</v>
      </c>
      <c r="D342" s="12"/>
      <c r="E342" s="12"/>
      <c r="F342" s="12"/>
      <c r="G342" s="12" t="s">
        <v>1416</v>
      </c>
      <c r="H342" s="12" t="s">
        <v>1417</v>
      </c>
      <c r="I342" s="12" t="s">
        <v>1418</v>
      </c>
      <c r="J342" s="12" t="s">
        <v>1397</v>
      </c>
      <c r="K342" s="12"/>
      <c r="L342" s="12" t="s">
        <v>35</v>
      </c>
      <c r="N342" t="str">
        <f t="shared" si="75"/>
        <v>F:OLT交换机3</v>
      </c>
      <c r="O342" t="str">
        <f t="shared" si="61"/>
        <v>T:</v>
      </c>
      <c r="P342" t="str">
        <f t="shared" si="62"/>
        <v>F:</v>
      </c>
      <c r="Q342" t="str">
        <f t="shared" si="63"/>
        <v>T:</v>
      </c>
      <c r="R342" t="str">
        <f t="shared" si="64"/>
        <v>F:</v>
      </c>
      <c r="S342" t="str">
        <f t="shared" si="65"/>
        <v>T:</v>
      </c>
      <c r="T342" t="str">
        <f t="shared" si="66"/>
        <v>F:</v>
      </c>
      <c r="U342" t="str">
        <f t="shared" si="67"/>
        <v>T:HJJG1-4PXJF11</v>
      </c>
      <c r="V342" t="str">
        <f t="shared" si="68"/>
        <v>F:HJJG1-4PXJF11</v>
      </c>
      <c r="W342" t="str">
        <f t="shared" si="69"/>
        <v>T:HJJG1-1PXJ01K23</v>
      </c>
      <c r="X342" t="str">
        <f t="shared" si="70"/>
        <v>F:HJJG1-1PXJ01K23</v>
      </c>
      <c r="Y342" t="str">
        <f t="shared" si="71"/>
        <v>T:HJJG1-1PXJ07B15</v>
      </c>
      <c r="Z342" t="str">
        <f t="shared" si="72"/>
        <v>F:HJJG1-1PXJ07B15</v>
      </c>
      <c r="AA342" t="str">
        <f t="shared" si="73"/>
        <v>T:ONU-光口</v>
      </c>
      <c r="AB342" t="str">
        <f t="shared" si="74"/>
        <v>F:ONU-光口</v>
      </c>
    </row>
    <row r="343" spans="1:28">
      <c r="A343" s="12" t="s">
        <v>50</v>
      </c>
      <c r="B343" s="12"/>
      <c r="C343" s="40">
        <v>4</v>
      </c>
      <c r="D343" s="12"/>
      <c r="E343" s="12"/>
      <c r="F343" s="12"/>
      <c r="G343" s="12" t="s">
        <v>1419</v>
      </c>
      <c r="H343" s="12" t="s">
        <v>1420</v>
      </c>
      <c r="I343" s="12" t="s">
        <v>1421</v>
      </c>
      <c r="J343" s="12" t="s">
        <v>1397</v>
      </c>
      <c r="K343" s="12"/>
      <c r="L343" s="12" t="s">
        <v>35</v>
      </c>
      <c r="N343" t="str">
        <f t="shared" si="75"/>
        <v>F:OLT交换机4</v>
      </c>
      <c r="O343" t="str">
        <f t="shared" si="61"/>
        <v>T:</v>
      </c>
      <c r="P343" t="str">
        <f t="shared" si="62"/>
        <v>F:</v>
      </c>
      <c r="Q343" t="str">
        <f t="shared" si="63"/>
        <v>T:</v>
      </c>
      <c r="R343" t="str">
        <f t="shared" si="64"/>
        <v>F:</v>
      </c>
      <c r="S343" t="str">
        <f t="shared" si="65"/>
        <v>T:</v>
      </c>
      <c r="T343" t="str">
        <f t="shared" si="66"/>
        <v>F:</v>
      </c>
      <c r="U343" t="str">
        <f t="shared" si="67"/>
        <v>T:HJJG1-4PXJF12</v>
      </c>
      <c r="V343" t="str">
        <f t="shared" si="68"/>
        <v>F:HJJG1-4PXJF12</v>
      </c>
      <c r="W343" t="str">
        <f t="shared" si="69"/>
        <v>T:HJJG1-1PXJ01K24</v>
      </c>
      <c r="X343" t="str">
        <f t="shared" si="70"/>
        <v>F:HJJG1-1PXJ01K24</v>
      </c>
      <c r="Y343" t="str">
        <f t="shared" si="71"/>
        <v>T:HJJG1-1PXJ07B16</v>
      </c>
      <c r="Z343" t="str">
        <f t="shared" si="72"/>
        <v>F:HJJG1-1PXJ07B16</v>
      </c>
      <c r="AA343" t="str">
        <f t="shared" si="73"/>
        <v>T:ONU-光口</v>
      </c>
      <c r="AB343" t="str">
        <f t="shared" si="74"/>
        <v>F:ONU-光口</v>
      </c>
    </row>
    <row r="344" spans="1:28">
      <c r="A344" s="12" t="s">
        <v>50</v>
      </c>
      <c r="B344" s="12"/>
      <c r="C344" s="40">
        <v>5</v>
      </c>
      <c r="D344" s="12"/>
      <c r="E344" s="12"/>
      <c r="F344" s="12"/>
      <c r="G344" s="12" t="s">
        <v>1422</v>
      </c>
      <c r="H344" s="12" t="s">
        <v>1423</v>
      </c>
      <c r="I344" s="12" t="s">
        <v>1424</v>
      </c>
      <c r="J344" s="12" t="s">
        <v>1397</v>
      </c>
      <c r="K344" s="12"/>
      <c r="L344" s="12" t="s">
        <v>35</v>
      </c>
      <c r="N344" t="str">
        <f t="shared" si="75"/>
        <v>F:OLT交换机5</v>
      </c>
      <c r="O344" t="str">
        <f t="shared" si="61"/>
        <v>T:</v>
      </c>
      <c r="P344" t="str">
        <f t="shared" si="62"/>
        <v>F:</v>
      </c>
      <c r="Q344" t="str">
        <f t="shared" si="63"/>
        <v>T:</v>
      </c>
      <c r="R344" t="str">
        <f t="shared" si="64"/>
        <v>F:</v>
      </c>
      <c r="S344" t="str">
        <f t="shared" si="65"/>
        <v>T:</v>
      </c>
      <c r="T344" t="str">
        <f t="shared" si="66"/>
        <v>F:</v>
      </c>
      <c r="U344" t="str">
        <f t="shared" si="67"/>
        <v>T:HJJG1-4PXJG1</v>
      </c>
      <c r="V344" t="str">
        <f t="shared" si="68"/>
        <v>F:HJJG1-4PXJG1</v>
      </c>
      <c r="W344" t="str">
        <f t="shared" si="69"/>
        <v>T:HJJG1-1PXJ01L1</v>
      </c>
      <c r="X344" t="str">
        <f t="shared" si="70"/>
        <v>F:HJJG1-1PXJ01L1</v>
      </c>
      <c r="Y344" t="str">
        <f t="shared" si="71"/>
        <v>T:HJJG1-1PXJ07B17</v>
      </c>
      <c r="Z344" t="str">
        <f t="shared" si="72"/>
        <v>F:HJJG1-1PXJ07B17</v>
      </c>
      <c r="AA344" t="str">
        <f t="shared" si="73"/>
        <v>T:ONU-光口</v>
      </c>
      <c r="AB344" t="str">
        <f t="shared" si="74"/>
        <v>F:ONU-光口</v>
      </c>
    </row>
    <row r="345" spans="1:28">
      <c r="A345" s="12" t="s">
        <v>50</v>
      </c>
      <c r="B345" s="12"/>
      <c r="C345" s="40">
        <v>6</v>
      </c>
      <c r="D345" s="12"/>
      <c r="E345" s="12"/>
      <c r="F345" s="12"/>
      <c r="G345" s="12" t="s">
        <v>1425</v>
      </c>
      <c r="H345" s="12" t="s">
        <v>1426</v>
      </c>
      <c r="I345" s="12" t="s">
        <v>1427</v>
      </c>
      <c r="J345" s="12" t="s">
        <v>1397</v>
      </c>
      <c r="K345" s="12"/>
      <c r="L345" s="12" t="s">
        <v>35</v>
      </c>
      <c r="N345" t="str">
        <f t="shared" si="75"/>
        <v>F:OLT交换机6</v>
      </c>
      <c r="O345" t="str">
        <f t="shared" si="61"/>
        <v>T:</v>
      </c>
      <c r="P345" t="str">
        <f t="shared" si="62"/>
        <v>F:</v>
      </c>
      <c r="Q345" t="str">
        <f t="shared" si="63"/>
        <v>T:</v>
      </c>
      <c r="R345" t="str">
        <f t="shared" si="64"/>
        <v>F:</v>
      </c>
      <c r="S345" t="str">
        <f t="shared" si="65"/>
        <v>T:</v>
      </c>
      <c r="T345" t="str">
        <f t="shared" si="66"/>
        <v>F:</v>
      </c>
      <c r="U345" t="str">
        <f t="shared" si="67"/>
        <v>T:HJJG1-4PXJG2</v>
      </c>
      <c r="V345" t="str">
        <f t="shared" si="68"/>
        <v>F:HJJG1-4PXJG2</v>
      </c>
      <c r="W345" t="str">
        <f t="shared" si="69"/>
        <v>T:HJJG1-1PXJ01L2</v>
      </c>
      <c r="X345" t="str">
        <f t="shared" si="70"/>
        <v>F:HJJG1-1PXJ01L2</v>
      </c>
      <c r="Y345" t="str">
        <f t="shared" si="71"/>
        <v>T:HJJG1-1PXJ07B18</v>
      </c>
      <c r="Z345" t="str">
        <f t="shared" si="72"/>
        <v>F:HJJG1-1PXJ07B18</v>
      </c>
      <c r="AA345" t="str">
        <f t="shared" si="73"/>
        <v>T:ONU-光口</v>
      </c>
      <c r="AB345" t="str">
        <f t="shared" si="74"/>
        <v>F:ONU-光口</v>
      </c>
    </row>
    <row r="346" spans="1:28">
      <c r="A346" s="12" t="s">
        <v>50</v>
      </c>
      <c r="B346" s="12"/>
      <c r="C346" s="40">
        <v>7</v>
      </c>
      <c r="D346" s="12"/>
      <c r="E346" s="12"/>
      <c r="F346" s="12"/>
      <c r="G346" s="12" t="s">
        <v>1428</v>
      </c>
      <c r="H346" s="12" t="s">
        <v>1429</v>
      </c>
      <c r="I346" s="12" t="s">
        <v>1430</v>
      </c>
      <c r="J346" s="12" t="s">
        <v>1397</v>
      </c>
      <c r="K346" s="12"/>
      <c r="L346" s="12" t="s">
        <v>35</v>
      </c>
      <c r="N346" t="str">
        <f t="shared" si="75"/>
        <v>F:OLT交换机7</v>
      </c>
      <c r="O346" t="str">
        <f t="shared" si="61"/>
        <v>T:</v>
      </c>
      <c r="P346" t="str">
        <f t="shared" si="62"/>
        <v>F:</v>
      </c>
      <c r="Q346" t="str">
        <f t="shared" si="63"/>
        <v>T:</v>
      </c>
      <c r="R346" t="str">
        <f t="shared" si="64"/>
        <v>F:</v>
      </c>
      <c r="S346" t="str">
        <f t="shared" si="65"/>
        <v>T:</v>
      </c>
      <c r="T346" t="str">
        <f t="shared" si="66"/>
        <v>F:</v>
      </c>
      <c r="U346" t="str">
        <f t="shared" si="67"/>
        <v>T:HJJG1-4PXJG3</v>
      </c>
      <c r="V346" t="str">
        <f t="shared" si="68"/>
        <v>F:HJJG1-4PXJG3</v>
      </c>
      <c r="W346" t="str">
        <f t="shared" si="69"/>
        <v>T:HJJG1-1PXJ01L3</v>
      </c>
      <c r="X346" t="str">
        <f t="shared" si="70"/>
        <v>F:HJJG1-1PXJ01L3</v>
      </c>
      <c r="Y346" t="str">
        <f t="shared" si="71"/>
        <v>T:HJJG1-1PXJ07B19</v>
      </c>
      <c r="Z346" t="str">
        <f t="shared" si="72"/>
        <v>F:HJJG1-1PXJ07B19</v>
      </c>
      <c r="AA346" t="str">
        <f t="shared" si="73"/>
        <v>T:ONU-光口</v>
      </c>
      <c r="AB346" t="str">
        <f t="shared" si="74"/>
        <v>F:ONU-光口</v>
      </c>
    </row>
    <row r="347" spans="1:28">
      <c r="A347" s="12" t="s">
        <v>50</v>
      </c>
      <c r="B347" s="12"/>
      <c r="C347" s="40">
        <v>8</v>
      </c>
      <c r="D347" s="12"/>
      <c r="E347" s="12"/>
      <c r="F347" s="12"/>
      <c r="G347" s="12" t="s">
        <v>1431</v>
      </c>
      <c r="H347" s="12" t="s">
        <v>1432</v>
      </c>
      <c r="I347" s="12" t="s">
        <v>1433</v>
      </c>
      <c r="J347" s="12" t="s">
        <v>1397</v>
      </c>
      <c r="K347" s="12"/>
      <c r="L347" s="12" t="s">
        <v>35</v>
      </c>
      <c r="N347" t="str">
        <f t="shared" si="75"/>
        <v>F:OLT交换机8</v>
      </c>
      <c r="O347" t="str">
        <f t="shared" si="61"/>
        <v>T:</v>
      </c>
      <c r="P347" t="str">
        <f t="shared" si="62"/>
        <v>F:</v>
      </c>
      <c r="Q347" t="str">
        <f t="shared" si="63"/>
        <v>T:</v>
      </c>
      <c r="R347" t="str">
        <f t="shared" si="64"/>
        <v>F:</v>
      </c>
      <c r="S347" t="str">
        <f t="shared" si="65"/>
        <v>T:</v>
      </c>
      <c r="T347" t="str">
        <f t="shared" si="66"/>
        <v>F:</v>
      </c>
      <c r="U347" t="str">
        <f t="shared" si="67"/>
        <v>T:HJJG1-4PXJG4</v>
      </c>
      <c r="V347" t="str">
        <f t="shared" si="68"/>
        <v>F:HJJG1-4PXJG4</v>
      </c>
      <c r="W347" t="str">
        <f t="shared" si="69"/>
        <v>T:HJJG1-1PXJ01L4</v>
      </c>
      <c r="X347" t="str">
        <f t="shared" si="70"/>
        <v>F:HJJG1-1PXJ01L4</v>
      </c>
      <c r="Y347" t="str">
        <f t="shared" si="71"/>
        <v>T:HJJG1-1PXJ07B20</v>
      </c>
      <c r="Z347" t="str">
        <f t="shared" si="72"/>
        <v>F:HJJG1-1PXJ07B20</v>
      </c>
      <c r="AA347" t="str">
        <f t="shared" si="73"/>
        <v>T:ONU-光口</v>
      </c>
      <c r="AB347" t="str">
        <f t="shared" si="74"/>
        <v>F:ONU-光口</v>
      </c>
    </row>
    <row r="348" spans="1:28">
      <c r="A348" s="12" t="s">
        <v>50</v>
      </c>
      <c r="B348" s="12"/>
      <c r="C348" s="40">
        <v>2</v>
      </c>
      <c r="D348" s="12"/>
      <c r="E348" s="12"/>
      <c r="F348" s="12"/>
      <c r="G348" s="12" t="s">
        <v>1434</v>
      </c>
      <c r="H348" s="12" t="s">
        <v>1435</v>
      </c>
      <c r="I348" s="12" t="s">
        <v>1436</v>
      </c>
      <c r="J348" s="12"/>
      <c r="K348" s="12"/>
      <c r="L348" s="12"/>
      <c r="N348" t="str">
        <f t="shared" si="75"/>
        <v>F:OLT交换机2</v>
      </c>
      <c r="O348" t="str">
        <f t="shared" si="61"/>
        <v>T:</v>
      </c>
      <c r="P348" t="str">
        <f t="shared" si="62"/>
        <v>F:</v>
      </c>
      <c r="Q348" t="str">
        <f t="shared" si="63"/>
        <v>T:</v>
      </c>
      <c r="R348" t="str">
        <f t="shared" si="64"/>
        <v>F:</v>
      </c>
      <c r="S348" t="str">
        <f t="shared" si="65"/>
        <v>T:</v>
      </c>
      <c r="T348" t="str">
        <f t="shared" si="66"/>
        <v>F:</v>
      </c>
      <c r="U348" t="str">
        <f t="shared" si="67"/>
        <v>T:HJJG1-4PXJG5</v>
      </c>
      <c r="V348" t="str">
        <f t="shared" si="68"/>
        <v>F:HJJG1-4PXJG5</v>
      </c>
      <c r="W348" t="str">
        <f t="shared" si="69"/>
        <v>T:HJJG1-1PXJ01L5</v>
      </c>
      <c r="X348" t="str">
        <f t="shared" si="70"/>
        <v>F:HJJG1-1PXJ01L5</v>
      </c>
      <c r="Y348" t="str">
        <f t="shared" si="71"/>
        <v>T:HJJG1-1PXJ07F6</v>
      </c>
      <c r="Z348" t="str">
        <f t="shared" si="72"/>
        <v>F:HJJG1-1PXJ07F6</v>
      </c>
      <c r="AA348" t="str">
        <f t="shared" si="73"/>
        <v>T:-</v>
      </c>
      <c r="AB348" t="str">
        <f t="shared" si="74"/>
        <v>F:-</v>
      </c>
    </row>
    <row r="349" spans="1:28">
      <c r="A349" s="12"/>
      <c r="N349" t="str">
        <f t="shared" si="75"/>
        <v>F:交换机</v>
      </c>
      <c r="O349" t="str">
        <f t="shared" si="61"/>
        <v>T:</v>
      </c>
      <c r="P349" t="str">
        <f t="shared" si="62"/>
        <v>F:</v>
      </c>
      <c r="Q349" t="str">
        <f t="shared" si="63"/>
        <v>T:</v>
      </c>
      <c r="R349" t="str">
        <f t="shared" si="64"/>
        <v>F:</v>
      </c>
      <c r="S349" t="str">
        <f t="shared" si="65"/>
        <v>T:</v>
      </c>
      <c r="T349" t="str">
        <f t="shared" si="66"/>
        <v>F:</v>
      </c>
      <c r="U349" t="str">
        <f t="shared" si="67"/>
        <v>T:</v>
      </c>
      <c r="V349" t="str">
        <f t="shared" si="68"/>
        <v>F:</v>
      </c>
      <c r="W349" t="str">
        <f t="shared" si="69"/>
        <v>T:</v>
      </c>
      <c r="X349" t="str">
        <f t="shared" si="70"/>
        <v>F:</v>
      </c>
      <c r="Y349" t="str">
        <f t="shared" si="71"/>
        <v>T:</v>
      </c>
      <c r="Z349" t="str">
        <f t="shared" si="72"/>
        <v>F:</v>
      </c>
      <c r="AA349" t="str">
        <f t="shared" si="73"/>
        <v>T:-</v>
      </c>
      <c r="AB349" t="str">
        <f t="shared" si="74"/>
        <v>F:-</v>
      </c>
    </row>
    <row r="350" spans="14:28">
      <c r="N350" t="str">
        <f t="shared" si="75"/>
        <v>F:交换机</v>
      </c>
      <c r="O350" t="str">
        <f t="shared" si="61"/>
        <v>T:</v>
      </c>
      <c r="P350" t="str">
        <f t="shared" si="62"/>
        <v>F:</v>
      </c>
      <c r="Q350" t="str">
        <f t="shared" si="63"/>
        <v>T:</v>
      </c>
      <c r="R350" t="str">
        <f t="shared" si="64"/>
        <v>F:</v>
      </c>
      <c r="S350" t="str">
        <f t="shared" si="65"/>
        <v>T:</v>
      </c>
      <c r="T350" t="str">
        <f t="shared" si="66"/>
        <v>F:</v>
      </c>
      <c r="U350" t="str">
        <f t="shared" si="67"/>
        <v>T:</v>
      </c>
      <c r="V350" t="str">
        <f t="shared" si="68"/>
        <v>F:</v>
      </c>
      <c r="W350" t="str">
        <f t="shared" si="69"/>
        <v>T:</v>
      </c>
      <c r="X350" t="str">
        <f t="shared" si="70"/>
        <v>F:</v>
      </c>
      <c r="Y350" t="str">
        <f t="shared" si="71"/>
        <v>T:</v>
      </c>
      <c r="Z350" t="str">
        <f t="shared" si="72"/>
        <v>F:</v>
      </c>
      <c r="AA350" t="str">
        <f t="shared" si="73"/>
        <v>T:-</v>
      </c>
      <c r="AB350" t="str">
        <f t="shared" si="74"/>
        <v>F:-</v>
      </c>
    </row>
    <row r="351" spans="14:28">
      <c r="N351" t="str">
        <f t="shared" si="75"/>
        <v>F:交换机</v>
      </c>
      <c r="O351" t="str">
        <f t="shared" si="61"/>
        <v>T:</v>
      </c>
      <c r="P351" t="str">
        <f t="shared" si="62"/>
        <v>F:</v>
      </c>
      <c r="Q351" t="str">
        <f t="shared" si="63"/>
        <v>T:</v>
      </c>
      <c r="R351" t="str">
        <f t="shared" si="64"/>
        <v>F:</v>
      </c>
      <c r="S351" t="str">
        <f t="shared" si="65"/>
        <v>T:</v>
      </c>
      <c r="T351" t="str">
        <f t="shared" si="66"/>
        <v>F:</v>
      </c>
      <c r="U351" t="str">
        <f t="shared" si="67"/>
        <v>T:</v>
      </c>
      <c r="V351" t="str">
        <f t="shared" si="68"/>
        <v>F:</v>
      </c>
      <c r="W351" t="str">
        <f t="shared" si="69"/>
        <v>T:</v>
      </c>
      <c r="X351" t="str">
        <f t="shared" si="70"/>
        <v>F:</v>
      </c>
      <c r="Y351" t="str">
        <f t="shared" si="71"/>
        <v>T:</v>
      </c>
      <c r="Z351" t="str">
        <f t="shared" si="72"/>
        <v>F:</v>
      </c>
      <c r="AA351" t="str">
        <f t="shared" si="73"/>
        <v>T:-</v>
      </c>
      <c r="AB351" t="str">
        <f t="shared" si="74"/>
        <v>F:-</v>
      </c>
    </row>
    <row r="352" spans="14:28">
      <c r="N352" t="str">
        <f t="shared" si="75"/>
        <v>F:交换机</v>
      </c>
      <c r="O352" t="str">
        <f t="shared" si="61"/>
        <v>T:</v>
      </c>
      <c r="P352" t="str">
        <f t="shared" si="62"/>
        <v>F:</v>
      </c>
      <c r="Q352" t="str">
        <f t="shared" si="63"/>
        <v>T:</v>
      </c>
      <c r="R352" t="str">
        <f t="shared" si="64"/>
        <v>F:</v>
      </c>
      <c r="S352" t="str">
        <f t="shared" si="65"/>
        <v>T:</v>
      </c>
      <c r="T352" t="str">
        <f t="shared" si="66"/>
        <v>F:</v>
      </c>
      <c r="U352" t="str">
        <f t="shared" si="67"/>
        <v>T:</v>
      </c>
      <c r="V352" t="str">
        <f t="shared" si="68"/>
        <v>F:</v>
      </c>
      <c r="W352" t="str">
        <f t="shared" si="69"/>
        <v>T:</v>
      </c>
      <c r="X352" t="str">
        <f t="shared" si="70"/>
        <v>F:</v>
      </c>
      <c r="Y352" t="str">
        <f t="shared" si="71"/>
        <v>T:</v>
      </c>
      <c r="Z352" t="str">
        <f t="shared" si="72"/>
        <v>F:</v>
      </c>
      <c r="AA352" t="str">
        <f t="shared" si="73"/>
        <v>T:-</v>
      </c>
      <c r="AB352" t="str">
        <f t="shared" si="74"/>
        <v>F:-</v>
      </c>
    </row>
    <row r="353" spans="14:28">
      <c r="N353" t="str">
        <f t="shared" si="75"/>
        <v>F:交换机</v>
      </c>
      <c r="O353" t="str">
        <f t="shared" si="61"/>
        <v>T:</v>
      </c>
      <c r="P353" t="str">
        <f t="shared" si="62"/>
        <v>F:</v>
      </c>
      <c r="Q353" t="str">
        <f t="shared" si="63"/>
        <v>T:</v>
      </c>
      <c r="R353" t="str">
        <f t="shared" si="64"/>
        <v>F:</v>
      </c>
      <c r="S353" t="str">
        <f t="shared" si="65"/>
        <v>T:</v>
      </c>
      <c r="T353" t="str">
        <f t="shared" si="66"/>
        <v>F:</v>
      </c>
      <c r="U353" t="str">
        <f t="shared" si="67"/>
        <v>T:</v>
      </c>
      <c r="V353" t="str">
        <f t="shared" si="68"/>
        <v>F:</v>
      </c>
      <c r="W353" t="str">
        <f t="shared" si="69"/>
        <v>T:</v>
      </c>
      <c r="X353" t="str">
        <f t="shared" si="70"/>
        <v>F:</v>
      </c>
      <c r="Y353" t="str">
        <f t="shared" si="71"/>
        <v>T:</v>
      </c>
      <c r="Z353" t="str">
        <f t="shared" si="72"/>
        <v>F:</v>
      </c>
      <c r="AA353" t="str">
        <f t="shared" si="73"/>
        <v>T:-</v>
      </c>
      <c r="AB353" t="str">
        <f t="shared" si="74"/>
        <v>F:-</v>
      </c>
    </row>
    <row r="354" spans="14:28">
      <c r="N354" t="str">
        <f t="shared" si="75"/>
        <v>F:交换机</v>
      </c>
      <c r="O354" t="str">
        <f t="shared" si="61"/>
        <v>T:</v>
      </c>
      <c r="P354" t="str">
        <f t="shared" si="62"/>
        <v>F:</v>
      </c>
      <c r="Q354" t="str">
        <f t="shared" si="63"/>
        <v>T:</v>
      </c>
      <c r="R354" t="str">
        <f t="shared" si="64"/>
        <v>F:</v>
      </c>
      <c r="S354" t="str">
        <f t="shared" si="65"/>
        <v>T:</v>
      </c>
      <c r="T354" t="str">
        <f t="shared" si="66"/>
        <v>F:</v>
      </c>
      <c r="U354" t="str">
        <f t="shared" si="67"/>
        <v>T:</v>
      </c>
      <c r="V354" t="str">
        <f t="shared" si="68"/>
        <v>F:</v>
      </c>
      <c r="W354" t="str">
        <f t="shared" si="69"/>
        <v>T:</v>
      </c>
      <c r="X354" t="str">
        <f t="shared" si="70"/>
        <v>F:</v>
      </c>
      <c r="Y354" t="str">
        <f t="shared" si="71"/>
        <v>T:</v>
      </c>
      <c r="Z354" t="str">
        <f t="shared" si="72"/>
        <v>F:</v>
      </c>
      <c r="AA354" t="str">
        <f t="shared" si="73"/>
        <v>T:-</v>
      </c>
      <c r="AB354" t="str">
        <f t="shared" si="74"/>
        <v>F:-</v>
      </c>
    </row>
    <row r="355" spans="4:28">
      <c r="D355" t="s">
        <v>1437</v>
      </c>
      <c r="E355" t="s">
        <v>1438</v>
      </c>
      <c r="F355" t="s">
        <v>771</v>
      </c>
      <c r="N355" t="str">
        <f t="shared" si="75"/>
        <v>F:交换机</v>
      </c>
      <c r="O355" t="str">
        <f t="shared" si="61"/>
        <v>T:zxJG1-1PXJ04C13/14</v>
      </c>
      <c r="P355" t="str">
        <f t="shared" si="62"/>
        <v>F:zxJG1-1PXJ04C13/14</v>
      </c>
      <c r="Q355" t="str">
        <f t="shared" si="63"/>
        <v>T:HJJG1-1PXJ01I1/2</v>
      </c>
      <c r="R355" t="str">
        <f t="shared" si="64"/>
        <v>F:HJJG1-1PXJ01I1/2</v>
      </c>
      <c r="S355" t="str">
        <f t="shared" si="65"/>
        <v>T:HJJG1-4PXJA3/4</v>
      </c>
      <c r="T355" t="str">
        <f t="shared" si="66"/>
        <v>F:HJJG1-4PXJA3/4</v>
      </c>
      <c r="U355" t="str">
        <f t="shared" si="67"/>
        <v>T:</v>
      </c>
      <c r="V355" t="str">
        <f t="shared" si="68"/>
        <v>F:</v>
      </c>
      <c r="W355" t="str">
        <f t="shared" si="69"/>
        <v>T:</v>
      </c>
      <c r="X355" t="str">
        <f t="shared" si="70"/>
        <v>F:</v>
      </c>
      <c r="Y355" t="str">
        <f t="shared" si="71"/>
        <v>T:</v>
      </c>
      <c r="Z355" t="str">
        <f t="shared" si="72"/>
        <v>F:</v>
      </c>
      <c r="AA355" t="str">
        <f t="shared" si="73"/>
        <v>T:-</v>
      </c>
      <c r="AB355" t="str">
        <f t="shared" si="74"/>
        <v>F:-</v>
      </c>
    </row>
    <row r="356" spans="4:28">
      <c r="D356" t="s">
        <v>1439</v>
      </c>
      <c r="E356" t="s">
        <v>1440</v>
      </c>
      <c r="N356" t="str">
        <f t="shared" si="75"/>
        <v>F:交换机</v>
      </c>
      <c r="O356" t="str">
        <f t="shared" si="61"/>
        <v>T:zxJG1-1PXJ04C15/16</v>
      </c>
      <c r="P356" t="str">
        <f t="shared" si="62"/>
        <v>F:zxJG1-1PXJ04C15/16</v>
      </c>
      <c r="Q356" t="str">
        <f t="shared" si="63"/>
        <v>T:HJJG1-1PXJ01F7/8</v>
      </c>
      <c r="R356" t="str">
        <f t="shared" si="64"/>
        <v>F:HJJG1-1PXJ01F7/8</v>
      </c>
      <c r="S356" t="str">
        <f t="shared" si="65"/>
        <v>T:</v>
      </c>
      <c r="T356" t="str">
        <f t="shared" si="66"/>
        <v>F:</v>
      </c>
      <c r="U356" t="str">
        <f t="shared" si="67"/>
        <v>T:</v>
      </c>
      <c r="V356" t="str">
        <f t="shared" si="68"/>
        <v>F:</v>
      </c>
      <c r="W356" t="str">
        <f t="shared" si="69"/>
        <v>T:</v>
      </c>
      <c r="X356" t="str">
        <f t="shared" si="70"/>
        <v>F:</v>
      </c>
      <c r="Y356" t="str">
        <f t="shared" si="71"/>
        <v>T:</v>
      </c>
      <c r="Z356" t="str">
        <f t="shared" si="72"/>
        <v>F:</v>
      </c>
      <c r="AA356" t="str">
        <f t="shared" si="73"/>
        <v>T:-</v>
      </c>
      <c r="AB356" t="str">
        <f t="shared" si="74"/>
        <v>F:-</v>
      </c>
    </row>
    <row r="357" spans="14:28">
      <c r="N357" t="str">
        <f t="shared" si="75"/>
        <v>F:交换机</v>
      </c>
      <c r="O357" t="str">
        <f t="shared" si="61"/>
        <v>T:</v>
      </c>
      <c r="P357" t="str">
        <f t="shared" si="62"/>
        <v>F:</v>
      </c>
      <c r="Q357" t="str">
        <f t="shared" si="63"/>
        <v>T:</v>
      </c>
      <c r="R357" t="str">
        <f t="shared" si="64"/>
        <v>F:</v>
      </c>
      <c r="S357" t="str">
        <f t="shared" si="65"/>
        <v>T:</v>
      </c>
      <c r="T357" t="str">
        <f t="shared" si="66"/>
        <v>F:</v>
      </c>
      <c r="U357" t="str">
        <f t="shared" si="67"/>
        <v>T:</v>
      </c>
      <c r="V357" t="str">
        <f t="shared" si="68"/>
        <v>F:</v>
      </c>
      <c r="W357" t="str">
        <f t="shared" si="69"/>
        <v>T:</v>
      </c>
      <c r="X357" t="str">
        <f t="shared" si="70"/>
        <v>F:</v>
      </c>
      <c r="Y357" t="str">
        <f t="shared" si="71"/>
        <v>T:</v>
      </c>
      <c r="Z357" t="str">
        <f t="shared" si="72"/>
        <v>F:</v>
      </c>
      <c r="AA357" t="str">
        <f t="shared" si="73"/>
        <v>T:-</v>
      </c>
      <c r="AB357" t="str">
        <f t="shared" si="74"/>
        <v>F:-</v>
      </c>
    </row>
    <row r="358" spans="14:28">
      <c r="N358" t="str">
        <f t="shared" si="75"/>
        <v>F:交换机</v>
      </c>
      <c r="O358" t="str">
        <f t="shared" si="61"/>
        <v>T:</v>
      </c>
      <c r="P358" t="str">
        <f t="shared" si="62"/>
        <v>F:</v>
      </c>
      <c r="Q358" t="str">
        <f t="shared" si="63"/>
        <v>T:</v>
      </c>
      <c r="R358" t="str">
        <f t="shared" si="64"/>
        <v>F:</v>
      </c>
      <c r="S358" t="str">
        <f t="shared" si="65"/>
        <v>T:</v>
      </c>
      <c r="T358" t="str">
        <f t="shared" si="66"/>
        <v>F:</v>
      </c>
      <c r="U358" t="str">
        <f t="shared" si="67"/>
        <v>T:</v>
      </c>
      <c r="V358" t="str">
        <f t="shared" si="68"/>
        <v>F:</v>
      </c>
      <c r="W358" t="str">
        <f t="shared" si="69"/>
        <v>T:</v>
      </c>
      <c r="X358" t="str">
        <f t="shared" si="70"/>
        <v>F:</v>
      </c>
      <c r="Y358" t="str">
        <f t="shared" si="71"/>
        <v>T:</v>
      </c>
      <c r="Z358" t="str">
        <f t="shared" si="72"/>
        <v>F:</v>
      </c>
      <c r="AA358" t="str">
        <f t="shared" si="73"/>
        <v>T:-</v>
      </c>
      <c r="AB358" t="str">
        <f t="shared" si="74"/>
        <v>F:-</v>
      </c>
    </row>
    <row r="359" spans="14:28">
      <c r="N359" t="str">
        <f t="shared" si="75"/>
        <v>F:交换机</v>
      </c>
      <c r="O359" t="str">
        <f t="shared" si="61"/>
        <v>T:</v>
      </c>
      <c r="P359" t="str">
        <f t="shared" si="62"/>
        <v>F:</v>
      </c>
      <c r="Q359" t="str">
        <f t="shared" si="63"/>
        <v>T:</v>
      </c>
      <c r="R359" t="str">
        <f t="shared" si="64"/>
        <v>F:</v>
      </c>
      <c r="S359" t="str">
        <f t="shared" si="65"/>
        <v>T:</v>
      </c>
      <c r="T359" t="str">
        <f t="shared" si="66"/>
        <v>F:</v>
      </c>
      <c r="U359" t="str">
        <f t="shared" si="67"/>
        <v>T:</v>
      </c>
      <c r="V359" t="str">
        <f t="shared" si="68"/>
        <v>F:</v>
      </c>
      <c r="W359" t="str">
        <f t="shared" si="69"/>
        <v>T:</v>
      </c>
      <c r="X359" t="str">
        <f t="shared" si="70"/>
        <v>F:</v>
      </c>
      <c r="Y359" t="str">
        <f t="shared" si="71"/>
        <v>T:</v>
      </c>
      <c r="Z359" t="str">
        <f t="shared" si="72"/>
        <v>F:</v>
      </c>
      <c r="AA359" t="str">
        <f t="shared" si="73"/>
        <v>T:-</v>
      </c>
      <c r="AB359" t="str">
        <f t="shared" si="74"/>
        <v>F:-</v>
      </c>
    </row>
    <row r="360" spans="14:28">
      <c r="N360" t="str">
        <f t="shared" si="75"/>
        <v>F:交换机</v>
      </c>
      <c r="O360" t="str">
        <f t="shared" si="61"/>
        <v>T:</v>
      </c>
      <c r="P360" t="str">
        <f t="shared" si="62"/>
        <v>F:</v>
      </c>
      <c r="Q360" t="str">
        <f t="shared" si="63"/>
        <v>T:</v>
      </c>
      <c r="R360" t="str">
        <f t="shared" si="64"/>
        <v>F:</v>
      </c>
      <c r="S360" t="str">
        <f t="shared" si="65"/>
        <v>T:</v>
      </c>
      <c r="T360" t="str">
        <f t="shared" si="66"/>
        <v>F:</v>
      </c>
      <c r="U360" t="str">
        <f t="shared" si="67"/>
        <v>T:</v>
      </c>
      <c r="V360" t="str">
        <f t="shared" si="68"/>
        <v>F:</v>
      </c>
      <c r="W360" t="str">
        <f t="shared" si="69"/>
        <v>T:</v>
      </c>
      <c r="X360" t="str">
        <f t="shared" si="70"/>
        <v>F:</v>
      </c>
      <c r="Y360" t="str">
        <f t="shared" si="71"/>
        <v>T:</v>
      </c>
      <c r="Z360" t="str">
        <f t="shared" si="72"/>
        <v>F:</v>
      </c>
      <c r="AA360" t="str">
        <f t="shared" si="73"/>
        <v>T:-</v>
      </c>
      <c r="AB360" t="str">
        <f t="shared" si="74"/>
        <v>F:-</v>
      </c>
    </row>
    <row r="361" spans="14:28">
      <c r="N361" t="str">
        <f t="shared" si="75"/>
        <v>F:交换机</v>
      </c>
      <c r="O361" t="str">
        <f t="shared" si="61"/>
        <v>T:</v>
      </c>
      <c r="P361" t="str">
        <f t="shared" si="62"/>
        <v>F:</v>
      </c>
      <c r="Q361" t="str">
        <f t="shared" si="63"/>
        <v>T:</v>
      </c>
      <c r="R361" t="str">
        <f t="shared" si="64"/>
        <v>F:</v>
      </c>
      <c r="S361" t="str">
        <f t="shared" si="65"/>
        <v>T:</v>
      </c>
      <c r="T361" t="str">
        <f t="shared" si="66"/>
        <v>F:</v>
      </c>
      <c r="U361" t="str">
        <f t="shared" si="67"/>
        <v>T:</v>
      </c>
      <c r="V361" t="str">
        <f t="shared" si="68"/>
        <v>F:</v>
      </c>
      <c r="W361" t="str">
        <f t="shared" si="69"/>
        <v>T:</v>
      </c>
      <c r="X361" t="str">
        <f t="shared" si="70"/>
        <v>F:</v>
      </c>
      <c r="Y361" t="str">
        <f t="shared" si="71"/>
        <v>T:</v>
      </c>
      <c r="Z361" t="str">
        <f t="shared" si="72"/>
        <v>F:</v>
      </c>
      <c r="AA361" t="str">
        <f t="shared" si="73"/>
        <v>T:-</v>
      </c>
      <c r="AB361" t="str">
        <f t="shared" si="74"/>
        <v>F:-</v>
      </c>
    </row>
    <row r="362" spans="14:28">
      <c r="N362" t="str">
        <f t="shared" si="75"/>
        <v>F:交换机</v>
      </c>
      <c r="O362" t="str">
        <f t="shared" si="61"/>
        <v>T:</v>
      </c>
      <c r="P362" t="str">
        <f t="shared" si="62"/>
        <v>F:</v>
      </c>
      <c r="Q362" t="str">
        <f t="shared" si="63"/>
        <v>T:</v>
      </c>
      <c r="R362" t="str">
        <f t="shared" si="64"/>
        <v>F:</v>
      </c>
      <c r="S362" t="str">
        <f t="shared" si="65"/>
        <v>T:</v>
      </c>
      <c r="T362" t="str">
        <f t="shared" si="66"/>
        <v>F:</v>
      </c>
      <c r="U362" t="str">
        <f t="shared" si="67"/>
        <v>T:</v>
      </c>
      <c r="V362" t="str">
        <f t="shared" si="68"/>
        <v>F:</v>
      </c>
      <c r="W362" t="str">
        <f t="shared" si="69"/>
        <v>T:</v>
      </c>
      <c r="X362" t="str">
        <f t="shared" si="70"/>
        <v>F:</v>
      </c>
      <c r="Y362" t="str">
        <f t="shared" si="71"/>
        <v>T:</v>
      </c>
      <c r="Z362" t="str">
        <f t="shared" si="72"/>
        <v>F:</v>
      </c>
      <c r="AA362" t="str">
        <f t="shared" si="73"/>
        <v>T:-</v>
      </c>
      <c r="AB362" t="str">
        <f t="shared" si="74"/>
        <v>F:-</v>
      </c>
    </row>
    <row r="363" spans="14:28">
      <c r="N363" t="str">
        <f t="shared" si="75"/>
        <v>F:交换机</v>
      </c>
      <c r="O363" t="str">
        <f t="shared" si="61"/>
        <v>T:</v>
      </c>
      <c r="P363" t="str">
        <f t="shared" si="62"/>
        <v>F:</v>
      </c>
      <c r="Q363" t="str">
        <f t="shared" si="63"/>
        <v>T:</v>
      </c>
      <c r="R363" t="str">
        <f t="shared" si="64"/>
        <v>F:</v>
      </c>
      <c r="S363" t="str">
        <f t="shared" si="65"/>
        <v>T:</v>
      </c>
      <c r="T363" t="str">
        <f t="shared" si="66"/>
        <v>F:</v>
      </c>
      <c r="U363" t="str">
        <f t="shared" si="67"/>
        <v>T:</v>
      </c>
      <c r="V363" t="str">
        <f t="shared" si="68"/>
        <v>F:</v>
      </c>
      <c r="W363" t="str">
        <f t="shared" si="69"/>
        <v>T:</v>
      </c>
      <c r="X363" t="str">
        <f t="shared" si="70"/>
        <v>F:</v>
      </c>
      <c r="Y363" t="str">
        <f t="shared" si="71"/>
        <v>T:</v>
      </c>
      <c r="Z363" t="str">
        <f t="shared" si="72"/>
        <v>F:</v>
      </c>
      <c r="AA363" t="str">
        <f t="shared" si="73"/>
        <v>T:-</v>
      </c>
      <c r="AB363" t="str">
        <f t="shared" si="74"/>
        <v>F:-</v>
      </c>
    </row>
    <row r="364" spans="14:28">
      <c r="N364" t="str">
        <f t="shared" si="75"/>
        <v>F:交换机</v>
      </c>
      <c r="O364" t="str">
        <f t="shared" si="61"/>
        <v>T:</v>
      </c>
      <c r="P364" t="str">
        <f t="shared" si="62"/>
        <v>F:</v>
      </c>
      <c r="Q364" t="str">
        <f t="shared" si="63"/>
        <v>T:</v>
      </c>
      <c r="R364" t="str">
        <f t="shared" si="64"/>
        <v>F:</v>
      </c>
      <c r="S364" t="str">
        <f t="shared" si="65"/>
        <v>T:</v>
      </c>
      <c r="T364" t="str">
        <f t="shared" si="66"/>
        <v>F:</v>
      </c>
      <c r="U364" t="str">
        <f t="shared" si="67"/>
        <v>T:</v>
      </c>
      <c r="V364" t="str">
        <f t="shared" si="68"/>
        <v>F:</v>
      </c>
      <c r="W364" t="str">
        <f t="shared" si="69"/>
        <v>T:</v>
      </c>
      <c r="X364" t="str">
        <f t="shared" si="70"/>
        <v>F:</v>
      </c>
      <c r="Y364" t="str">
        <f t="shared" si="71"/>
        <v>T:</v>
      </c>
      <c r="Z364" t="str">
        <f t="shared" si="72"/>
        <v>F:</v>
      </c>
      <c r="AA364" t="str">
        <f t="shared" si="73"/>
        <v>T:-</v>
      </c>
      <c r="AB364" t="str">
        <f t="shared" si="74"/>
        <v>F:-</v>
      </c>
    </row>
    <row r="365" spans="14:28">
      <c r="N365" t="str">
        <f t="shared" si="75"/>
        <v>F:交换机</v>
      </c>
      <c r="O365" t="str">
        <f t="shared" si="61"/>
        <v>T:</v>
      </c>
      <c r="P365" t="str">
        <f t="shared" si="62"/>
        <v>F:</v>
      </c>
      <c r="Q365" t="str">
        <f t="shared" si="63"/>
        <v>T:</v>
      </c>
      <c r="R365" t="str">
        <f t="shared" si="64"/>
        <v>F:</v>
      </c>
      <c r="S365" t="str">
        <f t="shared" si="65"/>
        <v>T:</v>
      </c>
      <c r="T365" t="str">
        <f t="shared" si="66"/>
        <v>F:</v>
      </c>
      <c r="U365" t="str">
        <f t="shared" si="67"/>
        <v>T:</v>
      </c>
      <c r="V365" t="str">
        <f t="shared" si="68"/>
        <v>F:</v>
      </c>
      <c r="W365" t="str">
        <f t="shared" si="69"/>
        <v>T:</v>
      </c>
      <c r="X365" t="str">
        <f t="shared" si="70"/>
        <v>F:</v>
      </c>
      <c r="Y365" t="str">
        <f t="shared" si="71"/>
        <v>T:</v>
      </c>
      <c r="Z365" t="str">
        <f t="shared" si="72"/>
        <v>F:</v>
      </c>
      <c r="AA365" t="str">
        <f t="shared" si="73"/>
        <v>T:-</v>
      </c>
      <c r="AB365" t="str">
        <f t="shared" si="74"/>
        <v>F:-</v>
      </c>
    </row>
    <row r="366" spans="14:28">
      <c r="N366" t="str">
        <f t="shared" si="75"/>
        <v>F:交换机</v>
      </c>
      <c r="O366" t="str">
        <f t="shared" si="61"/>
        <v>T:</v>
      </c>
      <c r="P366" t="str">
        <f t="shared" si="62"/>
        <v>F:</v>
      </c>
      <c r="Q366" t="str">
        <f t="shared" si="63"/>
        <v>T:</v>
      </c>
      <c r="R366" t="str">
        <f t="shared" si="64"/>
        <v>F:</v>
      </c>
      <c r="S366" t="str">
        <f t="shared" si="65"/>
        <v>T:</v>
      </c>
      <c r="T366" t="str">
        <f t="shared" si="66"/>
        <v>F:</v>
      </c>
      <c r="U366" t="str">
        <f t="shared" si="67"/>
        <v>T:</v>
      </c>
      <c r="V366" t="str">
        <f t="shared" si="68"/>
        <v>F:</v>
      </c>
      <c r="W366" t="str">
        <f t="shared" si="69"/>
        <v>T:</v>
      </c>
      <c r="X366" t="str">
        <f t="shared" si="70"/>
        <v>F:</v>
      </c>
      <c r="Y366" t="str">
        <f t="shared" si="71"/>
        <v>T:</v>
      </c>
      <c r="Z366" t="str">
        <f t="shared" si="72"/>
        <v>F:</v>
      </c>
      <c r="AA366" t="str">
        <f t="shared" si="73"/>
        <v>T:-</v>
      </c>
      <c r="AB366" t="str">
        <f t="shared" si="74"/>
        <v>F:-</v>
      </c>
    </row>
    <row r="367" spans="14:28">
      <c r="N367" t="str">
        <f t="shared" si="75"/>
        <v>F:交换机</v>
      </c>
      <c r="O367" t="str">
        <f t="shared" ref="O367:O392" si="76">"T:"&amp;D367</f>
        <v>T:</v>
      </c>
      <c r="P367" t="str">
        <f t="shared" ref="P367:P392" si="77">"F:"&amp;D367</f>
        <v>F:</v>
      </c>
      <c r="Q367" t="str">
        <f t="shared" ref="Q367:Q392" si="78">"T:"&amp;E367</f>
        <v>T:</v>
      </c>
      <c r="R367" t="str">
        <f t="shared" ref="R367:R392" si="79">"F:"&amp;E367</f>
        <v>F:</v>
      </c>
      <c r="S367" t="str">
        <f t="shared" ref="S367:S392" si="80">"T:"&amp;F367</f>
        <v>T:</v>
      </c>
      <c r="T367" t="str">
        <f t="shared" ref="T367:T392" si="81">"F:"&amp;F367</f>
        <v>F:</v>
      </c>
      <c r="U367" t="str">
        <f t="shared" ref="U367:U392" si="82">"T:"&amp;G367</f>
        <v>T:</v>
      </c>
      <c r="V367" t="str">
        <f t="shared" ref="V367:V392" si="83">"F:"&amp;G367</f>
        <v>F:</v>
      </c>
      <c r="W367" t="str">
        <f t="shared" ref="W367:W392" si="84">"T:"&amp;H367</f>
        <v>T:</v>
      </c>
      <c r="X367" t="str">
        <f t="shared" ref="X367:X392" si="85">"F:"&amp;H367</f>
        <v>F:</v>
      </c>
      <c r="Y367" t="str">
        <f t="shared" ref="Y367:Y392" si="86">"T:"&amp;I367</f>
        <v>T:</v>
      </c>
      <c r="Z367" t="str">
        <f t="shared" ref="Z367:Z392" si="87">"F:"&amp;I367</f>
        <v>F:</v>
      </c>
      <c r="AA367" t="str">
        <f t="shared" ref="AA367:AA392" si="88">"T:"&amp;J367&amp;"-"&amp;L367</f>
        <v>T:-</v>
      </c>
      <c r="AB367" t="str">
        <f t="shared" ref="AB367:AB392" si="89">"F:"&amp;J367&amp;"-"&amp;L367</f>
        <v>F:-</v>
      </c>
    </row>
    <row r="368" spans="14:28">
      <c r="N368" t="str">
        <f t="shared" si="75"/>
        <v>F:交换机</v>
      </c>
      <c r="O368" t="str">
        <f t="shared" si="76"/>
        <v>T:</v>
      </c>
      <c r="P368" t="str">
        <f t="shared" si="77"/>
        <v>F:</v>
      </c>
      <c r="Q368" t="str">
        <f t="shared" si="78"/>
        <v>T:</v>
      </c>
      <c r="R368" t="str">
        <f t="shared" si="79"/>
        <v>F:</v>
      </c>
      <c r="S368" t="str">
        <f t="shared" si="80"/>
        <v>T:</v>
      </c>
      <c r="T368" t="str">
        <f t="shared" si="81"/>
        <v>F:</v>
      </c>
      <c r="U368" t="str">
        <f t="shared" si="82"/>
        <v>T:</v>
      </c>
      <c r="V368" t="str">
        <f t="shared" si="83"/>
        <v>F:</v>
      </c>
      <c r="W368" t="str">
        <f t="shared" si="84"/>
        <v>T:</v>
      </c>
      <c r="X368" t="str">
        <f t="shared" si="85"/>
        <v>F:</v>
      </c>
      <c r="Y368" t="str">
        <f t="shared" si="86"/>
        <v>T:</v>
      </c>
      <c r="Z368" t="str">
        <f t="shared" si="87"/>
        <v>F:</v>
      </c>
      <c r="AA368" t="str">
        <f t="shared" si="88"/>
        <v>T:-</v>
      </c>
      <c r="AB368" t="str">
        <f t="shared" si="89"/>
        <v>F:-</v>
      </c>
    </row>
    <row r="369" spans="14:28">
      <c r="N369" t="str">
        <f t="shared" si="75"/>
        <v>F:交换机</v>
      </c>
      <c r="O369" t="str">
        <f t="shared" si="76"/>
        <v>T:</v>
      </c>
      <c r="P369" t="str">
        <f t="shared" si="77"/>
        <v>F:</v>
      </c>
      <c r="Q369" t="str">
        <f t="shared" si="78"/>
        <v>T:</v>
      </c>
      <c r="R369" t="str">
        <f t="shared" si="79"/>
        <v>F:</v>
      </c>
      <c r="S369" t="str">
        <f t="shared" si="80"/>
        <v>T:</v>
      </c>
      <c r="T369" t="str">
        <f t="shared" si="81"/>
        <v>F:</v>
      </c>
      <c r="U369" t="str">
        <f t="shared" si="82"/>
        <v>T:</v>
      </c>
      <c r="V369" t="str">
        <f t="shared" si="83"/>
        <v>F:</v>
      </c>
      <c r="W369" t="str">
        <f t="shared" si="84"/>
        <v>T:</v>
      </c>
      <c r="X369" t="str">
        <f t="shared" si="85"/>
        <v>F:</v>
      </c>
      <c r="Y369" t="str">
        <f t="shared" si="86"/>
        <v>T:</v>
      </c>
      <c r="Z369" t="str">
        <f t="shared" si="87"/>
        <v>F:</v>
      </c>
      <c r="AA369" t="str">
        <f t="shared" si="88"/>
        <v>T:-</v>
      </c>
      <c r="AB369" t="str">
        <f t="shared" si="89"/>
        <v>F:-</v>
      </c>
    </row>
    <row r="370" spans="14:28">
      <c r="N370" t="str">
        <f t="shared" si="75"/>
        <v>F:交换机</v>
      </c>
      <c r="O370" t="str">
        <f t="shared" si="76"/>
        <v>T:</v>
      </c>
      <c r="P370" t="str">
        <f t="shared" si="77"/>
        <v>F:</v>
      </c>
      <c r="Q370" t="str">
        <f t="shared" si="78"/>
        <v>T:</v>
      </c>
      <c r="R370" t="str">
        <f t="shared" si="79"/>
        <v>F:</v>
      </c>
      <c r="S370" t="str">
        <f t="shared" si="80"/>
        <v>T:</v>
      </c>
      <c r="T370" t="str">
        <f t="shared" si="81"/>
        <v>F:</v>
      </c>
      <c r="U370" t="str">
        <f t="shared" si="82"/>
        <v>T:</v>
      </c>
      <c r="V370" t="str">
        <f t="shared" si="83"/>
        <v>F:</v>
      </c>
      <c r="W370" t="str">
        <f t="shared" si="84"/>
        <v>T:</v>
      </c>
      <c r="X370" t="str">
        <f t="shared" si="85"/>
        <v>F:</v>
      </c>
      <c r="Y370" t="str">
        <f t="shared" si="86"/>
        <v>T:</v>
      </c>
      <c r="Z370" t="str">
        <f t="shared" si="87"/>
        <v>F:</v>
      </c>
      <c r="AA370" t="str">
        <f t="shared" si="88"/>
        <v>T:-</v>
      </c>
      <c r="AB370" t="str">
        <f t="shared" si="89"/>
        <v>F:-</v>
      </c>
    </row>
    <row r="371" spans="14:28">
      <c r="N371" t="str">
        <f t="shared" si="75"/>
        <v>F:交换机</v>
      </c>
      <c r="O371" t="str">
        <f t="shared" si="76"/>
        <v>T:</v>
      </c>
      <c r="P371" t="str">
        <f t="shared" si="77"/>
        <v>F:</v>
      </c>
      <c r="Q371" t="str">
        <f t="shared" si="78"/>
        <v>T:</v>
      </c>
      <c r="R371" t="str">
        <f t="shared" si="79"/>
        <v>F:</v>
      </c>
      <c r="S371" t="str">
        <f t="shared" si="80"/>
        <v>T:</v>
      </c>
      <c r="T371" t="str">
        <f t="shared" si="81"/>
        <v>F:</v>
      </c>
      <c r="U371" t="str">
        <f t="shared" si="82"/>
        <v>T:</v>
      </c>
      <c r="V371" t="str">
        <f t="shared" si="83"/>
        <v>F:</v>
      </c>
      <c r="W371" t="str">
        <f t="shared" si="84"/>
        <v>T:</v>
      </c>
      <c r="X371" t="str">
        <f t="shared" si="85"/>
        <v>F:</v>
      </c>
      <c r="Y371" t="str">
        <f t="shared" si="86"/>
        <v>T:</v>
      </c>
      <c r="Z371" t="str">
        <f t="shared" si="87"/>
        <v>F:</v>
      </c>
      <c r="AA371" t="str">
        <f t="shared" si="88"/>
        <v>T:-</v>
      </c>
      <c r="AB371" t="str">
        <f t="shared" si="89"/>
        <v>F:-</v>
      </c>
    </row>
    <row r="372" spans="14:28">
      <c r="N372" t="str">
        <f t="shared" si="75"/>
        <v>F:交换机</v>
      </c>
      <c r="O372" t="str">
        <f t="shared" si="76"/>
        <v>T:</v>
      </c>
      <c r="P372" t="str">
        <f t="shared" si="77"/>
        <v>F:</v>
      </c>
      <c r="Q372" t="str">
        <f t="shared" si="78"/>
        <v>T:</v>
      </c>
      <c r="R372" t="str">
        <f t="shared" si="79"/>
        <v>F:</v>
      </c>
      <c r="S372" t="str">
        <f t="shared" si="80"/>
        <v>T:</v>
      </c>
      <c r="T372" t="str">
        <f t="shared" si="81"/>
        <v>F:</v>
      </c>
      <c r="U372" t="str">
        <f t="shared" si="82"/>
        <v>T:</v>
      </c>
      <c r="V372" t="str">
        <f t="shared" si="83"/>
        <v>F:</v>
      </c>
      <c r="W372" t="str">
        <f t="shared" si="84"/>
        <v>T:</v>
      </c>
      <c r="X372" t="str">
        <f t="shared" si="85"/>
        <v>F:</v>
      </c>
      <c r="Y372" t="str">
        <f t="shared" si="86"/>
        <v>T:</v>
      </c>
      <c r="Z372" t="str">
        <f t="shared" si="87"/>
        <v>F:</v>
      </c>
      <c r="AA372" t="str">
        <f t="shared" si="88"/>
        <v>T:-</v>
      </c>
      <c r="AB372" t="str">
        <f t="shared" si="89"/>
        <v>F:-</v>
      </c>
    </row>
    <row r="373" spans="14:28">
      <c r="N373" t="str">
        <f t="shared" si="75"/>
        <v>F:交换机</v>
      </c>
      <c r="O373" t="str">
        <f t="shared" si="76"/>
        <v>T:</v>
      </c>
      <c r="P373" t="str">
        <f t="shared" si="77"/>
        <v>F:</v>
      </c>
      <c r="Q373" t="str">
        <f t="shared" si="78"/>
        <v>T:</v>
      </c>
      <c r="R373" t="str">
        <f t="shared" si="79"/>
        <v>F:</v>
      </c>
      <c r="S373" t="str">
        <f t="shared" si="80"/>
        <v>T:</v>
      </c>
      <c r="T373" t="str">
        <f t="shared" si="81"/>
        <v>F:</v>
      </c>
      <c r="U373" t="str">
        <f t="shared" si="82"/>
        <v>T:</v>
      </c>
      <c r="V373" t="str">
        <f t="shared" si="83"/>
        <v>F:</v>
      </c>
      <c r="W373" t="str">
        <f t="shared" si="84"/>
        <v>T:</v>
      </c>
      <c r="X373" t="str">
        <f t="shared" si="85"/>
        <v>F:</v>
      </c>
      <c r="Y373" t="str">
        <f t="shared" si="86"/>
        <v>T:</v>
      </c>
      <c r="Z373" t="str">
        <f t="shared" si="87"/>
        <v>F:</v>
      </c>
      <c r="AA373" t="str">
        <f t="shared" si="88"/>
        <v>T:-</v>
      </c>
      <c r="AB373" t="str">
        <f t="shared" si="89"/>
        <v>F:-</v>
      </c>
    </row>
    <row r="374" spans="14:28">
      <c r="N374" t="str">
        <f t="shared" si="75"/>
        <v>F:交换机</v>
      </c>
      <c r="O374" t="str">
        <f t="shared" si="76"/>
        <v>T:</v>
      </c>
      <c r="P374" t="str">
        <f t="shared" si="77"/>
        <v>F:</v>
      </c>
      <c r="Q374" t="str">
        <f t="shared" si="78"/>
        <v>T:</v>
      </c>
      <c r="R374" t="str">
        <f t="shared" si="79"/>
        <v>F:</v>
      </c>
      <c r="S374" t="str">
        <f t="shared" si="80"/>
        <v>T:</v>
      </c>
      <c r="T374" t="str">
        <f t="shared" si="81"/>
        <v>F:</v>
      </c>
      <c r="U374" t="str">
        <f t="shared" si="82"/>
        <v>T:</v>
      </c>
      <c r="V374" t="str">
        <f t="shared" si="83"/>
        <v>F:</v>
      </c>
      <c r="W374" t="str">
        <f t="shared" si="84"/>
        <v>T:</v>
      </c>
      <c r="X374" t="str">
        <f t="shared" si="85"/>
        <v>F:</v>
      </c>
      <c r="Y374" t="str">
        <f t="shared" si="86"/>
        <v>T:</v>
      </c>
      <c r="Z374" t="str">
        <f t="shared" si="87"/>
        <v>F:</v>
      </c>
      <c r="AA374" t="str">
        <f t="shared" si="88"/>
        <v>T:-</v>
      </c>
      <c r="AB374" t="str">
        <f t="shared" si="89"/>
        <v>F:-</v>
      </c>
    </row>
    <row r="375" spans="14:28">
      <c r="N375" t="str">
        <f t="shared" si="75"/>
        <v>F:交换机</v>
      </c>
      <c r="O375" t="str">
        <f t="shared" si="76"/>
        <v>T:</v>
      </c>
      <c r="P375" t="str">
        <f t="shared" si="77"/>
        <v>F:</v>
      </c>
      <c r="Q375" t="str">
        <f t="shared" si="78"/>
        <v>T:</v>
      </c>
      <c r="R375" t="str">
        <f t="shared" si="79"/>
        <v>F:</v>
      </c>
      <c r="S375" t="str">
        <f t="shared" si="80"/>
        <v>T:</v>
      </c>
      <c r="T375" t="str">
        <f t="shared" si="81"/>
        <v>F:</v>
      </c>
      <c r="U375" t="str">
        <f t="shared" si="82"/>
        <v>T:</v>
      </c>
      <c r="V375" t="str">
        <f t="shared" si="83"/>
        <v>F:</v>
      </c>
      <c r="W375" t="str">
        <f t="shared" si="84"/>
        <v>T:</v>
      </c>
      <c r="X375" t="str">
        <f t="shared" si="85"/>
        <v>F:</v>
      </c>
      <c r="Y375" t="str">
        <f t="shared" si="86"/>
        <v>T:</v>
      </c>
      <c r="Z375" t="str">
        <f t="shared" si="87"/>
        <v>F:</v>
      </c>
      <c r="AA375" t="str">
        <f t="shared" si="88"/>
        <v>T:-</v>
      </c>
      <c r="AB375" t="str">
        <f t="shared" si="89"/>
        <v>F:-</v>
      </c>
    </row>
    <row r="376" spans="14:28">
      <c r="N376" t="str">
        <f t="shared" si="75"/>
        <v>F:交换机</v>
      </c>
      <c r="O376" t="str">
        <f t="shared" si="76"/>
        <v>T:</v>
      </c>
      <c r="P376" t="str">
        <f t="shared" si="77"/>
        <v>F:</v>
      </c>
      <c r="Q376" t="str">
        <f t="shared" si="78"/>
        <v>T:</v>
      </c>
      <c r="R376" t="str">
        <f t="shared" si="79"/>
        <v>F:</v>
      </c>
      <c r="S376" t="str">
        <f t="shared" si="80"/>
        <v>T:</v>
      </c>
      <c r="T376" t="str">
        <f t="shared" si="81"/>
        <v>F:</v>
      </c>
      <c r="U376" t="str">
        <f t="shared" si="82"/>
        <v>T:</v>
      </c>
      <c r="V376" t="str">
        <f t="shared" si="83"/>
        <v>F:</v>
      </c>
      <c r="W376" t="str">
        <f t="shared" si="84"/>
        <v>T:</v>
      </c>
      <c r="X376" t="str">
        <f t="shared" si="85"/>
        <v>F:</v>
      </c>
      <c r="Y376" t="str">
        <f t="shared" si="86"/>
        <v>T:</v>
      </c>
      <c r="Z376" t="str">
        <f t="shared" si="87"/>
        <v>F:</v>
      </c>
      <c r="AA376" t="str">
        <f t="shared" si="88"/>
        <v>T:-</v>
      </c>
      <c r="AB376" t="str">
        <f t="shared" si="89"/>
        <v>F:-</v>
      </c>
    </row>
    <row r="377" spans="14:28">
      <c r="N377" t="str">
        <f>"F:"&amp;A377&amp;"交换机"&amp;C377</f>
        <v>F:交换机</v>
      </c>
      <c r="O377" t="str">
        <f t="shared" si="76"/>
        <v>T:</v>
      </c>
      <c r="P377" t="str">
        <f t="shared" si="77"/>
        <v>F:</v>
      </c>
      <c r="Q377" t="str">
        <f t="shared" si="78"/>
        <v>T:</v>
      </c>
      <c r="R377" t="str">
        <f t="shared" si="79"/>
        <v>F:</v>
      </c>
      <c r="S377" t="str">
        <f t="shared" si="80"/>
        <v>T:</v>
      </c>
      <c r="T377" t="str">
        <f t="shared" si="81"/>
        <v>F:</v>
      </c>
      <c r="U377" t="str">
        <f t="shared" si="82"/>
        <v>T:</v>
      </c>
      <c r="V377" t="str">
        <f t="shared" si="83"/>
        <v>F:</v>
      </c>
      <c r="W377" t="str">
        <f t="shared" si="84"/>
        <v>T:</v>
      </c>
      <c r="X377" t="str">
        <f t="shared" si="85"/>
        <v>F:</v>
      </c>
      <c r="Y377" t="str">
        <f t="shared" si="86"/>
        <v>T:</v>
      </c>
      <c r="Z377" t="str">
        <f t="shared" si="87"/>
        <v>F:</v>
      </c>
      <c r="AA377" t="str">
        <f t="shared" si="88"/>
        <v>T:-</v>
      </c>
      <c r="AB377" t="str">
        <f t="shared" si="89"/>
        <v>F:-</v>
      </c>
    </row>
    <row r="378" spans="14:28">
      <c r="N378" t="str">
        <f>"F:"&amp;A378&amp;"交换机"&amp;C378</f>
        <v>F:交换机</v>
      </c>
      <c r="O378" t="str">
        <f t="shared" si="76"/>
        <v>T:</v>
      </c>
      <c r="P378" t="str">
        <f t="shared" si="77"/>
        <v>F:</v>
      </c>
      <c r="Q378" t="str">
        <f t="shared" si="78"/>
        <v>T:</v>
      </c>
      <c r="R378" t="str">
        <f t="shared" si="79"/>
        <v>F:</v>
      </c>
      <c r="S378" t="str">
        <f t="shared" si="80"/>
        <v>T:</v>
      </c>
      <c r="T378" t="str">
        <f t="shared" si="81"/>
        <v>F:</v>
      </c>
      <c r="U378" t="str">
        <f t="shared" si="82"/>
        <v>T:</v>
      </c>
      <c r="V378" t="str">
        <f t="shared" si="83"/>
        <v>F:</v>
      </c>
      <c r="W378" t="str">
        <f t="shared" si="84"/>
        <v>T:</v>
      </c>
      <c r="X378" t="str">
        <f t="shared" si="85"/>
        <v>F:</v>
      </c>
      <c r="Y378" t="str">
        <f t="shared" si="86"/>
        <v>T:</v>
      </c>
      <c r="Z378" t="str">
        <f t="shared" si="87"/>
        <v>F:</v>
      </c>
      <c r="AA378" t="str">
        <f t="shared" si="88"/>
        <v>T:-</v>
      </c>
      <c r="AB378" t="str">
        <f t="shared" si="89"/>
        <v>F:-</v>
      </c>
    </row>
    <row r="379" spans="14:28">
      <c r="N379" t="str">
        <f>"F:"&amp;A379&amp;"交换机"&amp;C379</f>
        <v>F:交换机</v>
      </c>
      <c r="O379" t="str">
        <f t="shared" si="76"/>
        <v>T:</v>
      </c>
      <c r="P379" t="str">
        <f t="shared" si="77"/>
        <v>F:</v>
      </c>
      <c r="Q379" t="str">
        <f t="shared" si="78"/>
        <v>T:</v>
      </c>
      <c r="R379" t="str">
        <f t="shared" si="79"/>
        <v>F:</v>
      </c>
      <c r="S379" t="str">
        <f t="shared" si="80"/>
        <v>T:</v>
      </c>
      <c r="T379" t="str">
        <f t="shared" si="81"/>
        <v>F:</v>
      </c>
      <c r="U379" t="str">
        <f t="shared" si="82"/>
        <v>T:</v>
      </c>
      <c r="V379" t="str">
        <f t="shared" si="83"/>
        <v>F:</v>
      </c>
      <c r="W379" t="str">
        <f t="shared" si="84"/>
        <v>T:</v>
      </c>
      <c r="X379" t="str">
        <f t="shared" si="85"/>
        <v>F:</v>
      </c>
      <c r="Y379" t="str">
        <f t="shared" si="86"/>
        <v>T:</v>
      </c>
      <c r="Z379" t="str">
        <f t="shared" si="87"/>
        <v>F:</v>
      </c>
      <c r="AA379" t="str">
        <f t="shared" si="88"/>
        <v>T:-</v>
      </c>
      <c r="AB379" t="str">
        <f t="shared" si="89"/>
        <v>F:-</v>
      </c>
    </row>
    <row r="380" spans="14:28">
      <c r="N380" t="str">
        <f>"F:"&amp;A380&amp;"交换机"&amp;C380</f>
        <v>F:交换机</v>
      </c>
      <c r="O380" t="str">
        <f t="shared" si="76"/>
        <v>T:</v>
      </c>
      <c r="P380" t="str">
        <f t="shared" si="77"/>
        <v>F:</v>
      </c>
      <c r="Q380" t="str">
        <f t="shared" si="78"/>
        <v>T:</v>
      </c>
      <c r="R380" t="str">
        <f t="shared" si="79"/>
        <v>F:</v>
      </c>
      <c r="S380" t="str">
        <f t="shared" si="80"/>
        <v>T:</v>
      </c>
      <c r="T380" t="str">
        <f t="shared" si="81"/>
        <v>F:</v>
      </c>
      <c r="U380" t="str">
        <f t="shared" si="82"/>
        <v>T:</v>
      </c>
      <c r="V380" t="str">
        <f t="shared" si="83"/>
        <v>F:</v>
      </c>
      <c r="W380" t="str">
        <f t="shared" si="84"/>
        <v>T:</v>
      </c>
      <c r="X380" t="str">
        <f t="shared" si="85"/>
        <v>F:</v>
      </c>
      <c r="Y380" t="str">
        <f t="shared" si="86"/>
        <v>T:</v>
      </c>
      <c r="Z380" t="str">
        <f t="shared" si="87"/>
        <v>F:</v>
      </c>
      <c r="AA380" t="str">
        <f t="shared" si="88"/>
        <v>T:-</v>
      </c>
      <c r="AB380" t="str">
        <f t="shared" si="89"/>
        <v>F:-</v>
      </c>
    </row>
    <row r="381" spans="14:28">
      <c r="N381" t="str">
        <f>"F:"&amp;A381&amp;"交换机"&amp;C381</f>
        <v>F:交换机</v>
      </c>
      <c r="O381" t="str">
        <f t="shared" si="76"/>
        <v>T:</v>
      </c>
      <c r="P381" t="str">
        <f t="shared" si="77"/>
        <v>F:</v>
      </c>
      <c r="Q381" t="str">
        <f t="shared" si="78"/>
        <v>T:</v>
      </c>
      <c r="R381" t="str">
        <f t="shared" si="79"/>
        <v>F:</v>
      </c>
      <c r="S381" t="str">
        <f t="shared" si="80"/>
        <v>T:</v>
      </c>
      <c r="T381" t="str">
        <f t="shared" si="81"/>
        <v>F:</v>
      </c>
      <c r="U381" t="str">
        <f t="shared" si="82"/>
        <v>T:</v>
      </c>
      <c r="V381" t="str">
        <f t="shared" si="83"/>
        <v>F:</v>
      </c>
      <c r="W381" t="str">
        <f t="shared" si="84"/>
        <v>T:</v>
      </c>
      <c r="X381" t="str">
        <f t="shared" si="85"/>
        <v>F:</v>
      </c>
      <c r="Y381" t="str">
        <f t="shared" si="86"/>
        <v>T:</v>
      </c>
      <c r="Z381" t="str">
        <f t="shared" si="87"/>
        <v>F:</v>
      </c>
      <c r="AA381" t="str">
        <f t="shared" si="88"/>
        <v>T:-</v>
      </c>
      <c r="AB381" t="str">
        <f t="shared" si="89"/>
        <v>F:-</v>
      </c>
    </row>
    <row r="382" spans="14:28">
      <c r="N382" t="str">
        <f>"F:"&amp;A382&amp;"交换机"&amp;C382</f>
        <v>F:交换机</v>
      </c>
      <c r="O382" t="str">
        <f t="shared" si="76"/>
        <v>T:</v>
      </c>
      <c r="P382" t="str">
        <f t="shared" si="77"/>
        <v>F:</v>
      </c>
      <c r="Q382" t="str">
        <f t="shared" si="78"/>
        <v>T:</v>
      </c>
      <c r="R382" t="str">
        <f t="shared" si="79"/>
        <v>F:</v>
      </c>
      <c r="S382" t="str">
        <f t="shared" si="80"/>
        <v>T:</v>
      </c>
      <c r="T382" t="str">
        <f t="shared" si="81"/>
        <v>F:</v>
      </c>
      <c r="U382" t="str">
        <f t="shared" si="82"/>
        <v>T:</v>
      </c>
      <c r="V382" t="str">
        <f t="shared" si="83"/>
        <v>F:</v>
      </c>
      <c r="W382" t="str">
        <f t="shared" si="84"/>
        <v>T:</v>
      </c>
      <c r="X382" t="str">
        <f t="shared" si="85"/>
        <v>F:</v>
      </c>
      <c r="Y382" t="str">
        <f t="shared" si="86"/>
        <v>T:</v>
      </c>
      <c r="Z382" t="str">
        <f t="shared" si="87"/>
        <v>F:</v>
      </c>
      <c r="AA382" t="str">
        <f t="shared" si="88"/>
        <v>T:-</v>
      </c>
      <c r="AB382" t="str">
        <f t="shared" si="89"/>
        <v>F:-</v>
      </c>
    </row>
    <row r="383" spans="14:28">
      <c r="N383" t="str">
        <f>"F:"&amp;A383&amp;"交换机"&amp;C383</f>
        <v>F:交换机</v>
      </c>
      <c r="O383" t="str">
        <f t="shared" si="76"/>
        <v>T:</v>
      </c>
      <c r="P383" t="str">
        <f t="shared" si="77"/>
        <v>F:</v>
      </c>
      <c r="Q383" t="str">
        <f t="shared" si="78"/>
        <v>T:</v>
      </c>
      <c r="R383" t="str">
        <f t="shared" si="79"/>
        <v>F:</v>
      </c>
      <c r="S383" t="str">
        <f t="shared" si="80"/>
        <v>T:</v>
      </c>
      <c r="T383" t="str">
        <f t="shared" si="81"/>
        <v>F:</v>
      </c>
      <c r="U383" t="str">
        <f t="shared" si="82"/>
        <v>T:</v>
      </c>
      <c r="V383" t="str">
        <f t="shared" si="83"/>
        <v>F:</v>
      </c>
      <c r="W383" t="str">
        <f t="shared" si="84"/>
        <v>T:</v>
      </c>
      <c r="X383" t="str">
        <f t="shared" si="85"/>
        <v>F:</v>
      </c>
      <c r="Y383" t="str">
        <f t="shared" si="86"/>
        <v>T:</v>
      </c>
      <c r="Z383" t="str">
        <f t="shared" si="87"/>
        <v>F:</v>
      </c>
      <c r="AA383" t="str">
        <f t="shared" si="88"/>
        <v>T:-</v>
      </c>
      <c r="AB383" t="str">
        <f t="shared" si="89"/>
        <v>F:-</v>
      </c>
    </row>
    <row r="384" spans="14:28">
      <c r="N384" t="str">
        <f>"F:"&amp;A384&amp;"交换机"&amp;C384</f>
        <v>F:交换机</v>
      </c>
      <c r="O384" t="str">
        <f t="shared" si="76"/>
        <v>T:</v>
      </c>
      <c r="P384" t="str">
        <f t="shared" si="77"/>
        <v>F:</v>
      </c>
      <c r="Q384" t="str">
        <f t="shared" si="78"/>
        <v>T:</v>
      </c>
      <c r="R384" t="str">
        <f t="shared" si="79"/>
        <v>F:</v>
      </c>
      <c r="S384" t="str">
        <f t="shared" si="80"/>
        <v>T:</v>
      </c>
      <c r="T384" t="str">
        <f t="shared" si="81"/>
        <v>F:</v>
      </c>
      <c r="U384" t="str">
        <f t="shared" si="82"/>
        <v>T:</v>
      </c>
      <c r="V384" t="str">
        <f t="shared" si="83"/>
        <v>F:</v>
      </c>
      <c r="W384" t="str">
        <f t="shared" si="84"/>
        <v>T:</v>
      </c>
      <c r="X384" t="str">
        <f t="shared" si="85"/>
        <v>F:</v>
      </c>
      <c r="Y384" t="str">
        <f t="shared" si="86"/>
        <v>T:</v>
      </c>
      <c r="Z384" t="str">
        <f t="shared" si="87"/>
        <v>F:</v>
      </c>
      <c r="AA384" t="str">
        <f t="shared" si="88"/>
        <v>T:-</v>
      </c>
      <c r="AB384" t="str">
        <f t="shared" si="89"/>
        <v>F:-</v>
      </c>
    </row>
    <row r="385" spans="14:28">
      <c r="N385" t="str">
        <f>"F:"&amp;A385&amp;"交换机"&amp;C385</f>
        <v>F:交换机</v>
      </c>
      <c r="O385" t="str">
        <f t="shared" si="76"/>
        <v>T:</v>
      </c>
      <c r="P385" t="str">
        <f t="shared" si="77"/>
        <v>F:</v>
      </c>
      <c r="Q385" t="str">
        <f t="shared" si="78"/>
        <v>T:</v>
      </c>
      <c r="R385" t="str">
        <f t="shared" si="79"/>
        <v>F:</v>
      </c>
      <c r="S385" t="str">
        <f t="shared" si="80"/>
        <v>T:</v>
      </c>
      <c r="T385" t="str">
        <f t="shared" si="81"/>
        <v>F:</v>
      </c>
      <c r="U385" t="str">
        <f t="shared" si="82"/>
        <v>T:</v>
      </c>
      <c r="V385" t="str">
        <f t="shared" si="83"/>
        <v>F:</v>
      </c>
      <c r="W385" t="str">
        <f t="shared" si="84"/>
        <v>T:</v>
      </c>
      <c r="X385" t="str">
        <f t="shared" si="85"/>
        <v>F:</v>
      </c>
      <c r="Y385" t="str">
        <f t="shared" si="86"/>
        <v>T:</v>
      </c>
      <c r="Z385" t="str">
        <f t="shared" si="87"/>
        <v>F:</v>
      </c>
      <c r="AA385" t="str">
        <f t="shared" si="88"/>
        <v>T:-</v>
      </c>
      <c r="AB385" t="str">
        <f t="shared" si="89"/>
        <v>F:-</v>
      </c>
    </row>
    <row r="386" spans="14:28">
      <c r="N386" t="str">
        <f>"F:"&amp;A386&amp;"交换机"&amp;C386</f>
        <v>F:交换机</v>
      </c>
      <c r="O386" t="str">
        <f t="shared" si="76"/>
        <v>T:</v>
      </c>
      <c r="P386" t="str">
        <f t="shared" si="77"/>
        <v>F:</v>
      </c>
      <c r="Q386" t="str">
        <f t="shared" si="78"/>
        <v>T:</v>
      </c>
      <c r="R386" t="str">
        <f t="shared" si="79"/>
        <v>F:</v>
      </c>
      <c r="S386" t="str">
        <f t="shared" si="80"/>
        <v>T:</v>
      </c>
      <c r="T386" t="str">
        <f t="shared" si="81"/>
        <v>F:</v>
      </c>
      <c r="U386" t="str">
        <f t="shared" si="82"/>
        <v>T:</v>
      </c>
      <c r="V386" t="str">
        <f t="shared" si="83"/>
        <v>F:</v>
      </c>
      <c r="W386" t="str">
        <f t="shared" si="84"/>
        <v>T:</v>
      </c>
      <c r="X386" t="str">
        <f t="shared" si="85"/>
        <v>F:</v>
      </c>
      <c r="Y386" t="str">
        <f t="shared" si="86"/>
        <v>T:</v>
      </c>
      <c r="Z386" t="str">
        <f t="shared" si="87"/>
        <v>F:</v>
      </c>
      <c r="AA386" t="str">
        <f t="shared" si="88"/>
        <v>T:-</v>
      </c>
      <c r="AB386" t="str">
        <f t="shared" si="89"/>
        <v>F:-</v>
      </c>
    </row>
    <row r="387" spans="14:28">
      <c r="N387" t="str">
        <f>"F:"&amp;A387&amp;"交换机"&amp;C387</f>
        <v>F:交换机</v>
      </c>
      <c r="O387" t="str">
        <f t="shared" si="76"/>
        <v>T:</v>
      </c>
      <c r="P387" t="str">
        <f t="shared" si="77"/>
        <v>F:</v>
      </c>
      <c r="Q387" t="str">
        <f t="shared" si="78"/>
        <v>T:</v>
      </c>
      <c r="R387" t="str">
        <f t="shared" si="79"/>
        <v>F:</v>
      </c>
      <c r="S387" t="str">
        <f t="shared" si="80"/>
        <v>T:</v>
      </c>
      <c r="T387" t="str">
        <f t="shared" si="81"/>
        <v>F:</v>
      </c>
      <c r="U387" t="str">
        <f t="shared" si="82"/>
        <v>T:</v>
      </c>
      <c r="V387" t="str">
        <f t="shared" si="83"/>
        <v>F:</v>
      </c>
      <c r="W387" t="str">
        <f t="shared" si="84"/>
        <v>T:</v>
      </c>
      <c r="X387" t="str">
        <f t="shared" si="85"/>
        <v>F:</v>
      </c>
      <c r="Y387" t="str">
        <f t="shared" si="86"/>
        <v>T:</v>
      </c>
      <c r="Z387" t="str">
        <f t="shared" si="87"/>
        <v>F:</v>
      </c>
      <c r="AA387" t="str">
        <f t="shared" si="88"/>
        <v>T:-</v>
      </c>
      <c r="AB387" t="str">
        <f t="shared" si="89"/>
        <v>F:-</v>
      </c>
    </row>
    <row r="388" spans="14:28">
      <c r="N388" t="str">
        <f>"F:"&amp;A388&amp;"交换机"&amp;C388</f>
        <v>F:交换机</v>
      </c>
      <c r="O388" t="str">
        <f t="shared" si="76"/>
        <v>T:</v>
      </c>
      <c r="P388" t="str">
        <f t="shared" si="77"/>
        <v>F:</v>
      </c>
      <c r="Q388" t="str">
        <f t="shared" si="78"/>
        <v>T:</v>
      </c>
      <c r="R388" t="str">
        <f t="shared" si="79"/>
        <v>F:</v>
      </c>
      <c r="S388" t="str">
        <f t="shared" si="80"/>
        <v>T:</v>
      </c>
      <c r="T388" t="str">
        <f t="shared" si="81"/>
        <v>F:</v>
      </c>
      <c r="U388" t="str">
        <f t="shared" si="82"/>
        <v>T:</v>
      </c>
      <c r="V388" t="str">
        <f t="shared" si="83"/>
        <v>F:</v>
      </c>
      <c r="W388" t="str">
        <f t="shared" si="84"/>
        <v>T:</v>
      </c>
      <c r="X388" t="str">
        <f t="shared" si="85"/>
        <v>F:</v>
      </c>
      <c r="Y388" t="str">
        <f t="shared" si="86"/>
        <v>T:</v>
      </c>
      <c r="Z388" t="str">
        <f t="shared" si="87"/>
        <v>F:</v>
      </c>
      <c r="AA388" t="str">
        <f t="shared" si="88"/>
        <v>T:-</v>
      </c>
      <c r="AB388" t="str">
        <f t="shared" si="89"/>
        <v>F:-</v>
      </c>
    </row>
    <row r="389" spans="14:28">
      <c r="N389" t="str">
        <f>"F:"&amp;A389&amp;"交换机"&amp;C389</f>
        <v>F:交换机</v>
      </c>
      <c r="O389" t="str">
        <f t="shared" si="76"/>
        <v>T:</v>
      </c>
      <c r="P389" t="str">
        <f t="shared" si="77"/>
        <v>F:</v>
      </c>
      <c r="Q389" t="str">
        <f t="shared" si="78"/>
        <v>T:</v>
      </c>
      <c r="R389" t="str">
        <f t="shared" si="79"/>
        <v>F:</v>
      </c>
      <c r="S389" t="str">
        <f t="shared" si="80"/>
        <v>T:</v>
      </c>
      <c r="T389" t="str">
        <f t="shared" si="81"/>
        <v>F:</v>
      </c>
      <c r="U389" t="str">
        <f t="shared" si="82"/>
        <v>T:</v>
      </c>
      <c r="V389" t="str">
        <f t="shared" si="83"/>
        <v>F:</v>
      </c>
      <c r="W389" t="str">
        <f t="shared" si="84"/>
        <v>T:</v>
      </c>
      <c r="X389" t="str">
        <f t="shared" si="85"/>
        <v>F:</v>
      </c>
      <c r="Y389" t="str">
        <f t="shared" si="86"/>
        <v>T:</v>
      </c>
      <c r="Z389" t="str">
        <f t="shared" si="87"/>
        <v>F:</v>
      </c>
      <c r="AA389" t="str">
        <f t="shared" si="88"/>
        <v>T:-</v>
      </c>
      <c r="AB389" t="str">
        <f t="shared" si="89"/>
        <v>F:-</v>
      </c>
    </row>
    <row r="390" spans="14:28">
      <c r="N390" t="str">
        <f>"F:"&amp;A390&amp;"交换机"&amp;C390</f>
        <v>F:交换机</v>
      </c>
      <c r="O390" t="str">
        <f t="shared" si="76"/>
        <v>T:</v>
      </c>
      <c r="P390" t="str">
        <f t="shared" si="77"/>
        <v>F:</v>
      </c>
      <c r="Q390" t="str">
        <f t="shared" si="78"/>
        <v>T:</v>
      </c>
      <c r="R390" t="str">
        <f t="shared" si="79"/>
        <v>F:</v>
      </c>
      <c r="S390" t="str">
        <f t="shared" si="80"/>
        <v>T:</v>
      </c>
      <c r="T390" t="str">
        <f t="shared" si="81"/>
        <v>F:</v>
      </c>
      <c r="U390" t="str">
        <f t="shared" si="82"/>
        <v>T:</v>
      </c>
      <c r="V390" t="str">
        <f t="shared" si="83"/>
        <v>F:</v>
      </c>
      <c r="W390" t="str">
        <f t="shared" si="84"/>
        <v>T:</v>
      </c>
      <c r="X390" t="str">
        <f t="shared" si="85"/>
        <v>F:</v>
      </c>
      <c r="Y390" t="str">
        <f t="shared" si="86"/>
        <v>T:</v>
      </c>
      <c r="Z390" t="str">
        <f t="shared" si="87"/>
        <v>F:</v>
      </c>
      <c r="AA390" t="str">
        <f t="shared" si="88"/>
        <v>T:-</v>
      </c>
      <c r="AB390" t="str">
        <f t="shared" si="89"/>
        <v>F:-</v>
      </c>
    </row>
    <row r="391" spans="14:28">
      <c r="N391" t="str">
        <f>"F:"&amp;A391&amp;"交换机"&amp;C391</f>
        <v>F:交换机</v>
      </c>
      <c r="O391" t="str">
        <f t="shared" si="76"/>
        <v>T:</v>
      </c>
      <c r="P391" t="str">
        <f t="shared" si="77"/>
        <v>F:</v>
      </c>
      <c r="Q391" t="str">
        <f t="shared" si="78"/>
        <v>T:</v>
      </c>
      <c r="R391" t="str">
        <f t="shared" si="79"/>
        <v>F:</v>
      </c>
      <c r="S391" t="str">
        <f t="shared" si="80"/>
        <v>T:</v>
      </c>
      <c r="T391" t="str">
        <f t="shared" si="81"/>
        <v>F:</v>
      </c>
      <c r="U391" t="str">
        <f t="shared" si="82"/>
        <v>T:</v>
      </c>
      <c r="V391" t="str">
        <f t="shared" si="83"/>
        <v>F:</v>
      </c>
      <c r="W391" t="str">
        <f t="shared" si="84"/>
        <v>T:</v>
      </c>
      <c r="X391" t="str">
        <f t="shared" si="85"/>
        <v>F:</v>
      </c>
      <c r="Y391" t="str">
        <f t="shared" si="86"/>
        <v>T:</v>
      </c>
      <c r="Z391" t="str">
        <f t="shared" si="87"/>
        <v>F:</v>
      </c>
      <c r="AA391" t="str">
        <f t="shared" si="88"/>
        <v>T:-</v>
      </c>
      <c r="AB391" t="str">
        <f t="shared" si="89"/>
        <v>F:-</v>
      </c>
    </row>
    <row r="392" spans="14:28">
      <c r="N392" t="str">
        <f>"F:"&amp;A392&amp;"交换机"&amp;C392</f>
        <v>F:交换机</v>
      </c>
      <c r="O392" t="str">
        <f t="shared" si="76"/>
        <v>T:</v>
      </c>
      <c r="P392" t="str">
        <f t="shared" si="77"/>
        <v>F:</v>
      </c>
      <c r="Q392" t="str">
        <f t="shared" si="78"/>
        <v>T:</v>
      </c>
      <c r="R392" t="str">
        <f t="shared" si="79"/>
        <v>F:</v>
      </c>
      <c r="S392" t="str">
        <f t="shared" si="80"/>
        <v>T:</v>
      </c>
      <c r="T392" t="str">
        <f t="shared" si="81"/>
        <v>F:</v>
      </c>
      <c r="U392" t="str">
        <f t="shared" si="82"/>
        <v>T:</v>
      </c>
      <c r="V392" t="str">
        <f t="shared" si="83"/>
        <v>F:</v>
      </c>
      <c r="W392" t="str">
        <f t="shared" si="84"/>
        <v>T:</v>
      </c>
      <c r="X392" t="str">
        <f t="shared" si="85"/>
        <v>F:</v>
      </c>
      <c r="Y392" t="str">
        <f t="shared" si="86"/>
        <v>T:</v>
      </c>
      <c r="Z392" t="str">
        <f t="shared" si="87"/>
        <v>F:</v>
      </c>
      <c r="AA392" t="str">
        <f t="shared" si="88"/>
        <v>T:-</v>
      </c>
      <c r="AB392" t="str">
        <f t="shared" si="89"/>
        <v>F:-</v>
      </c>
    </row>
    <row r="460" spans="1:1">
      <c r="A460" t="s">
        <v>1441</v>
      </c>
    </row>
  </sheetData>
  <mergeCells count="5">
    <mergeCell ref="A10:A21"/>
    <mergeCell ref="A44:A97"/>
    <mergeCell ref="B10:B21"/>
    <mergeCell ref="B44:B72"/>
    <mergeCell ref="K44:K49"/>
  </mergeCells>
  <pageMargins left="0.393055555555556" right="0.236111111111111" top="0.196527777777778" bottom="0.196527777777778" header="0.0388888888888889" footer="0.0388888888888889"/>
  <pageSetup paperSize="8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3" sqref="B3"/>
    </sheetView>
  </sheetViews>
  <sheetFormatPr defaultColWidth="9" defaultRowHeight="13.5" outlineLevelRow="5" outlineLevelCol="5"/>
  <cols>
    <col min="1" max="1" width="36.5" customWidth="1"/>
    <col min="2" max="2" width="23" customWidth="1"/>
    <col min="3" max="3" width="20.125" customWidth="1"/>
    <col min="4" max="4" width="15.75" customWidth="1"/>
    <col min="5" max="5" width="12.5" customWidth="1"/>
  </cols>
  <sheetData>
    <row r="1" spans="1:6">
      <c r="A1" t="s">
        <v>1442</v>
      </c>
      <c r="B1" t="s">
        <v>1443</v>
      </c>
      <c r="C1" t="s">
        <v>1444</v>
      </c>
      <c r="D1" t="s">
        <v>1445</v>
      </c>
      <c r="E1" t="s">
        <v>1446</v>
      </c>
      <c r="F1" t="s">
        <v>1447</v>
      </c>
    </row>
    <row r="2" spans="1:6">
      <c r="A2" t="s">
        <v>1448</v>
      </c>
      <c r="B2" t="s">
        <v>1449</v>
      </c>
      <c r="F2">
        <v>41</v>
      </c>
    </row>
    <row r="3" spans="1:6">
      <c r="A3" t="s">
        <v>1450</v>
      </c>
      <c r="B3" t="s">
        <v>1451</v>
      </c>
      <c r="F3">
        <v>112</v>
      </c>
    </row>
    <row r="4" spans="1:6">
      <c r="A4" t="s">
        <v>1452</v>
      </c>
      <c r="B4" t="s">
        <v>1453</v>
      </c>
      <c r="C4" t="s">
        <v>1454</v>
      </c>
      <c r="D4" t="s">
        <v>1455</v>
      </c>
      <c r="E4">
        <v>3750</v>
      </c>
      <c r="F4">
        <v>112</v>
      </c>
    </row>
    <row r="5" spans="1:2">
      <c r="A5" t="s">
        <v>1456</v>
      </c>
      <c r="B5" t="s">
        <v>1457</v>
      </c>
    </row>
    <row r="6" spans="1:2">
      <c r="A6" t="s">
        <v>1458</v>
      </c>
      <c r="B6" t="s">
        <v>1459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E14" sqref="E14"/>
    </sheetView>
  </sheetViews>
  <sheetFormatPr defaultColWidth="9" defaultRowHeight="13.5" outlineLevelCol="6"/>
  <sheetData>
    <row r="1" spans="1:3">
      <c r="A1">
        <v>1</v>
      </c>
      <c r="B1" t="str">
        <f>"F:"&amp;'ZXJG1-2'!C2</f>
        <v>F:光口</v>
      </c>
      <c r="C1" t="str">
        <f>"T:"&amp;'ZXJG1-2'!D2</f>
        <v>T:ZXJG1-1PXJ02A1/4</v>
      </c>
    </row>
    <row r="2" spans="1:3">
      <c r="A2">
        <v>2</v>
      </c>
      <c r="B2" t="str">
        <f>"T:"&amp;'ZXJG1-2'!D2</f>
        <v>T:ZXJG1-1PXJ02A1/4</v>
      </c>
      <c r="C2" t="str">
        <f>"T:"&amp;'ZXJG1-2'!E2</f>
        <v>T:</v>
      </c>
    </row>
    <row r="3" spans="1:3">
      <c r="A3">
        <v>3</v>
      </c>
      <c r="B3" t="str">
        <f>"T:"&amp;'ZXJG1-2'!E2</f>
        <v>T:</v>
      </c>
      <c r="C3" t="str">
        <f>"T:"&amp;'ZXJG1-2'!F2</f>
        <v>T:</v>
      </c>
    </row>
    <row r="4" spans="1:3">
      <c r="A4">
        <v>4</v>
      </c>
      <c r="B4" t="str">
        <f>"T:"&amp;'ZXJG1-2'!F2</f>
        <v>T:</v>
      </c>
      <c r="C4" t="str">
        <f>"T:"&amp;'ZXJG1-2'!G2</f>
        <v>T:</v>
      </c>
    </row>
    <row r="5" spans="1:3">
      <c r="A5">
        <v>5</v>
      </c>
      <c r="B5" t="str">
        <f>"T:"&amp;'ZXJG1-2'!G2</f>
        <v>T:</v>
      </c>
      <c r="C5" t="str">
        <f>"T:"&amp;'ZXJG1-2'!H2</f>
        <v>T:</v>
      </c>
    </row>
    <row r="6" spans="1:3">
      <c r="A6">
        <v>6</v>
      </c>
      <c r="B6" t="str">
        <f>"T:"&amp;'ZXJG1-2'!H2</f>
        <v>T:</v>
      </c>
      <c r="C6" t="str">
        <f>"T:"&amp;'ZXJG1-2'!I2</f>
        <v>T: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ht="16.5" spans="1:7">
      <c r="A16">
        <v>16</v>
      </c>
      <c r="F16" s="1"/>
      <c r="G16" s="1"/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ht="16.5" spans="1:5">
      <c r="A20">
        <v>20</v>
      </c>
      <c r="D20" s="1"/>
      <c r="E20" s="1"/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中心机房服务器</vt:lpstr>
      <vt:lpstr>ZXJG1-2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created xsi:type="dcterms:W3CDTF">2006-09-16T00:00:00Z</dcterms:created>
  <dcterms:modified xsi:type="dcterms:W3CDTF">2018-04-26T04:50:54Z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