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경희대학교\"/>
    </mc:Choice>
  </mc:AlternateContent>
  <x:bookViews>
    <x:workbookView xWindow="0" yWindow="0" windowWidth="22788" windowHeight="94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<x:sst xmlns:r="http://schemas.openxmlformats.org/officeDocument/2006/relationships" xmlns:c="http://schemas.openxmlformats.org/drawingml/2006/chart" xmlns:x="http://schemas.openxmlformats.org/spreadsheetml/2006/main" count="239" uniqueCount="69">
  <x:si>
    <x:t>https://www.coupang.com/vp/products/102100?itemId=1053846&amp;vendorItemId=3000993474&amp;q=%EB%8F%84%EB%8F%84%ED%95%9C+%EB%82%98%EC%B5%B8+200g&amp;itemsCount=36&amp;searchId=99b776515255496e8d63e666675ce5c7&amp;rank=1&amp;isAddedCart</x:t>
  </x:si>
  <x:si>
    <x:t>마카로니 뻥튀기 (3kg)</x:t>
  </x:si>
  <x:si>
    <x:t>토닉워터</x:t>
  </x:si>
  <x:si>
    <x:t>나무젓가락</x:t>
  </x:si>
  <x:si>
    <x:t>짜파게티</x:t>
  </x:si>
  <x:si>
    <x:t>일회용장갑</x:t>
  </x:si>
  <x:si>
    <x:t>아이스박스</x:t>
  </x:si>
  <x:si>
    <x:t>튀김우동</x:t>
  </x:si>
  <x:si>
    <x:t>황도 통조림</x:t>
  </x:si>
  <x:si>
    <x:t>배달유무</x:t>
  </x:si>
  <x:si>
    <x:t>두루마리 휴지</x:t>
  </x:si>
  <x:si>
    <x:t>기본제공품</x:t>
  </x:si>
  <x:si>
    <x:t>콜라(펩시)</x:t>
  </x:si>
  <x:si>
    <x:t>칠성사이다</x:t>
  </x:si>
  <x:si>
    <x:t>매운새우깡</x:t>
  </x:si>
  <x:si>
    <x:t>과자안주</x:t>
  </x:si>
  <x:si>
    <x:t>주문수량</x:t>
  </x:si>
  <x:si>
    <x:t>비용처리</x:t>
  </x:si>
  <x:si>
    <x:t>장비 반품비</x:t>
  </x:si>
  <x:si>
    <x:t>라면안주</x:t>
  </x:si>
  <x:si>
    <x:t>규격/단위</x:t>
  </x:si>
  <x:si>
    <x:t>물(1L)</x:t>
  </x:si>
  <x:si>
    <x:t>링크</x:t>
  </x:si>
  <x:si>
    <x:t>메인안주</x:t>
  </x:si>
  <x:si>
    <x:t>기본안주</x:t>
  </x:si>
  <x:si>
    <x:t>볼접시</x:t>
  </x:si>
  <x:si>
    <x:t>쿠팡! | 잘풀리는집 3겹 클래식 화장지 27m 9개입, 1개 (coupang.com)</x:t>
  </x:si>
  <x:si>
    <x:t>쿠팡! | 농심 육개장 사발면 86g (coupang.com)</x:t>
  </x:si>
  <x:si>
    <x:t>나쵸시즈닝 (500g)</x:t>
  </x:si>
  <x:si>
    <x:t>물티슈 (100매)</x:t>
  </x:si>
  <x:si>
    <x:t>https://link.coupang.com/a/YnpcB</x:t>
  </x:si>
  <x:si>
    <x:t>나쵸 (454g)</x:t>
  </x:si>
  <x:si>
    <x:t>칵테일얼음 3kg</x:t>
  </x:si>
  <x:si>
    <x:t>쭈꾸미 삼겹살 밀키트</x:t>
  </x:si>
  <x:si>
    <x:t>예상인원 150</x:t>
  </x:si>
  <x:si>
    <x:t>가격</x:t>
  </x:si>
  <x:si>
    <x:t>교비</x:t>
  </x:si>
  <x:si>
    <x:t>물자</x:t>
  </x:si>
  <x:si>
    <x:t>품명</x:t>
  </x:si>
  <x:si>
    <x:t>장소</x:t>
  </x:si>
  <x:si>
    <x:t>봉봉</x:t>
  </x:si>
  <x:si>
    <x:t>비고</x:t>
  </x:si>
  <x:si>
    <x:t>총가격</x:t>
  </x:si>
  <x:si>
    <x:t>숫가락</x:t>
  </x:si>
  <x:si>
    <x:t>온수통</x:t>
  </x:si>
  <x:si>
    <x:t>홈런볼</x:t>
  </x:si>
  <x:si>
    <x:t>종이컵</x:t>
  </x:si>
  <x:si>
    <x:t>두꺼비</x:t>
  </x:si>
  <x:si>
    <x:t>소주잔</x:t>
  </x:si>
  <x:si>
    <x:t>접시</x:t>
  </x:si>
  <x:si>
    <x:t>음료</x:t>
  </x:si>
  <x:si>
    <x:t>육개장</x:t>
  </x:si>
  <x:si>
    <x:t>총개수</x:t>
  </x:si>
  <x:si>
    <x:t>쿠팡</x:t>
  </x:si>
  <x:si>
    <x:t>https://link.coupang.com/a/Ynqdi</x:t>
  </x:si>
  <x:si>
    <x:t>쿠팡! | 하리보 골드베렌 젤리 1000g, 1개 (coupang.com)</x:t>
  </x:si>
  <x:si>
    <x:t>하리보</x:t>
  </x:si>
  <x:si>
    <x:t>쿠팡! | 농심 튀김우동큰사발 111g, 6개 (coupang.com)</x:t>
  </x:si>
  <x:si>
    <x:t>쿠팡! | 유동 황도 통조림 12개 400g (coupang.com)</x:t>
  </x:si>
  <x:si>
    <x:t>예상 테이블 3회전 + 6테이블</x:t>
  </x:si>
  <x:si>
    <x:t>https://link.coupang.com/a/Yno5H</x:t>
  </x:si>
  <x:si>
    <x:t>넘 많나</x:t>
  </x:si>
  <x:si>
    <x:t>학생회비</x:t>
  </x:si>
  <x:si>
    <x:t>https://link.coupang.com/a/Ynps4</x:t>
  </x:si>
  <x:si>
    <x:t>쫀득이</x:t>
  </x:si>
  <x:si>
    <x:t>초코 꼬북칩</x:t>
  </x:si>
  <x:si>
    <x:t>쿠팡! | 동방푸드 치즈맛 시즈닝 500g (coupang.com)</x:t>
  </x:si>
  <x:si>
    <x:t>쿠팡! | 하이트진로 토닉워터 300ml, 10개 (coupang.com)</x:t>
  </x:si>
  <x:si>
    <x:t>쿠팡! | 농심 매운새우깡 90g, 8개 (coupang.com)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</x:si>
</x:sst>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$&quot;#,##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afabab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fd7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"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Alignment="1">
          <x:alignment horizontal="center" vertical="center"/>
        </x:xf>
      </mc:Fallback>
    </mc:AlternateContent>
    <x:xf numFmtId="164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164" fontId="0" fillId="0" borderId="0" xfId="0" applyNumberFormat="1" applyFill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7" fillId="0" borderId="0" xfId="1" applyNumberFormat="1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0" fillId="4" borderId="0" xfId="1" applyNumberFormat="1" applyFill="1">
      <x:alignment horizontal="general" vertical="center"/>
    </x:xf>
    <x:xf numFmtId="0" fontId="0" fillId="4" borderId="0" xfId="0" applyNumberFormat="1" applyFill="1">
      <x:alignment horizontal="general" vertical="center"/>
    </x:xf>
    <x:xf numFmtId="0" fontId="0" fillId="4" borderId="0" xfId="0" applyNumberFormat="1" applyFont="1" applyFill="1" applyBorder="1" applyAlignment="1" applyProtection="1">
      <x:alignment horizontal="general" vertical="center"/>
    </x:xf>
    <x:xf numFmtId="164" fontId="0" fillId="0" borderId="0" xfId="1" applyNumberFormat="1">
      <x:alignment horizontal="general" vertical="center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link.coupang.com/a/Ynps4" TargetMode="External" /><Relationship Id="rId10" Type="http://schemas.openxmlformats.org/officeDocument/2006/relationships/hyperlink" Target="https://www.coupang.com/vp/products/196473?itemId=18336203256&amp;amp;vendorItemId=85480602424&amp;amp;q=&#50977;&#44060;&#51109;+&#49324;&#48156;&#47732;&amp;amp;itemsCount=36&amp;amp;searchId=efa2194c016d4acd83825232eab8c030&amp;amp;rank=1&amp;amp;isAddedCart=" TargetMode="External" /><Relationship Id="rId11" Type="http://schemas.openxmlformats.org/officeDocument/2006/relationships/hyperlink" Target="https://www.coupang.com/vp/products/825878?itemId=1057983633&amp;amp;vendorItemId=5532763148&amp;amp;pickType=COU_PICK&amp;amp;q=&#53888;&#44608;&#50864;&#46041;+6&#44060;&amp;amp;itemsCount=36&amp;amp;searchId=791218ab7e0a4b769fc3695ca898a703&amp;amp;rank=1&amp;amp;isAddedCart=" TargetMode="External" /><Relationship Id="rId12" Type="http://schemas.openxmlformats.org/officeDocument/2006/relationships/hyperlink" Target="https://www.coupang.com/vp/products/6359425954?itemId=13419212736&amp;amp;vendorItemId=80673865827&amp;amp;q=&#46160;&#47336;&#47560;&#47532;&#55092;&#51648;+10&#47204;&amp;amp;itemsCount=36&amp;amp;searchId=8759cda1cd384d9f9b7e3f64570c431c&amp;amp;rank=1&amp;amp;isAddedCart=" TargetMode="External" /><Relationship Id="rId13" Type="http://schemas.openxmlformats.org/officeDocument/2006/relationships/hyperlink" Target="https://www.coupang.com/vp/products/2598181?itemId=16336059212&amp;amp;vendorItemId=3000239794&amp;amp;q=&#54616;&#47532;&#48372;&#51236;&#47532;&amp;amp;itemsCount=36&amp;amp;searchId=2c5b601dac6d4761b042e7c6e46dfa12&amp;amp;rank=0&amp;amp;isAddedCart=" TargetMode="External" /><Relationship Id="rId2" Type="http://schemas.openxmlformats.org/officeDocument/2006/relationships/hyperlink" Target="https://link.coupang.com/a/Yno5H" TargetMode="External" /><Relationship Id="rId3" Type="http://schemas.openxmlformats.org/officeDocument/2006/relationships/hyperlink" Target="https://link.coupang.com/a/YnpcB" TargetMode="External" /><Relationship Id="rId4" Type="http://schemas.openxmlformats.org/officeDocument/2006/relationships/hyperlink" Target="https://www.coupang.com/vp/products/568210?itemId=8707910844&amp;amp;vendorItemId=78463564887&amp;amp;q=&#53664;&#45769;&#50892;&#53552;&amp;amp;itemsCount=36&amp;amp;searchId=c7ace8e41ee6492c85e8e4f2a3f6eb0f&amp;amp;rank=29&amp;amp;isAddedCart=" TargetMode="External" /><Relationship Id="rId5" Type="http://schemas.openxmlformats.org/officeDocument/2006/relationships/hyperlink" Target="https://www.coupang.com/vp/products/5766578069?itemId=2042809876&amp;amp;vendorItemId=84555615017&amp;amp;q=&#54889;&#46020;+12&amp;amp;itemsCount=36&amp;amp;searchId=61560c6fd0204dadbf53c1d0dd383c4c&amp;amp;rank=10&amp;amp;isAddedCart=" TargetMode="External" /><Relationship Id="rId6" Type="http://schemas.openxmlformats.org/officeDocument/2006/relationships/hyperlink" Target="https://www.coupang.com/vp/products/211474616?itemId=633399557&amp;amp;vendorItemId=4658062347&amp;amp;src=1191000&amp;amp;spec=10999999&amp;amp;addtag=400&amp;amp;ctag=211474616&amp;amp;lptag=CFM97907494&amp;amp;itime=20230516125749&amp;amp;pageType=PRODUCT&amp;amp;pageValue=211474616&amp;amp;" TargetMode="External" /><Relationship Id="rId7" Type="http://schemas.openxmlformats.org/officeDocument/2006/relationships/hyperlink" Target="https://www.coupang.com/vp/products/102100?itemId=1053846&amp;vendorItemId=3000993474&amp;q=%EB%8F%84%EB%8F%84%ED%95%9C+%EB%82%98%EC%B5%B8+200g&amp;itemsCount=36&amp;searchId=99b776515255496e8d63e666675ce5c7&amp;rank=1&amp;isAddedCart" TargetMode="External" /><Relationship Id="rId8" Type="http://schemas.openxmlformats.org/officeDocument/2006/relationships/hyperlink" Target="https://link.coupang.com/a/Ynqdi" TargetMode="External" /><Relationship Id="rId9" Type="http://schemas.openxmlformats.org/officeDocument/2006/relationships/hyperlink" Target="https://www.coupang.com/vp/products/1342896754?itemId=16557421009&amp;amp;vendorItemId=85129871444&amp;amp;q=&#47588;&#50868;+&#49352;&#50864;&#44641;&amp;amp;itemsCount=36&amp;amp;searchId=4a0bd666f21a4c959db950f6b50d43f1&amp;amp;rank=3&amp;amp;isAddedCart=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77"/>
  <x:sheetViews>
    <x:sheetView tabSelected="1" topLeftCell="A17" zoomScaleNormal="100" zoomScaleSheetLayoutView="75" workbookViewId="0">
      <x:selection activeCell="G23" activeCellId="0" sqref="G23:G23"/>
    </x:sheetView>
  </x:sheetViews>
  <x:sheetFormatPr defaultColWidth="8.796875" defaultRowHeight="16.39999999999999857891"/>
  <x:cols>
    <x:col min="1" max="2" width="22.9140625" bestFit="1" customWidth="1"/>
    <x:col min="5" max="5" width="10" bestFit="1" customWidth="1"/>
    <x:col min="7" max="7" width="10.4140625" bestFit="1" customWidth="1"/>
    <x:col min="9" max="9" width="12" bestFit="1" customWidth="1"/>
    <x:col min="11" max="11" width="33.1015625" customWidth="1"/>
  </x:cols>
  <x:sheetData>
    <x:row r="1" spans="1:11">
      <x:c r="A1" s="1" t="s">
        <x:v>38</x:v>
      </x:c>
      <x:c r="B1" s="1" t="s">
        <x:v>20</x:v>
      </x:c>
      <x:c r="C1" s="1" t="s">
        <x:v>16</x:v>
      </x:c>
      <x:c r="D1" s="1" t="s">
        <x:v>52</x:v>
      </x:c>
      <x:c r="E1" s="1" t="s">
        <x:v>35</x:v>
      </x:c>
      <x:c r="F1" s="1" t="s">
        <x:v>42</x:v>
      </x:c>
      <x:c r="G1" s="1" t="s">
        <x:v>41</x:v>
      </x:c>
      <x:c r="H1" s="2" t="s">
        <x:v>9</x:v>
      </x:c>
      <x:c r="I1" s="1" t="s">
        <x:v>39</x:v>
      </x:c>
      <x:c r="J1" s="1" t="s">
        <x:v>17</x:v>
      </x:c>
      <x:c r="K1" s="1" t="s">
        <x:v>22</x:v>
      </x:c>
    </x:row>
    <x:row r="2" spans="1:13">
      <x:c r="A2" t="s">
        <x:v>44</x:v>
      </x:c>
      <x:c r="B2">
        <x:v>1</x:v>
      </x:c>
      <x:c r="D2">
        <x:f>B2*C2</x:f>
        <x:v>0</x:v>
      </x:c>
      <x:c r="E2" s="3">
        <x:v>30000</x:v>
      </x:c>
      <x:c r="F2" s="3">
        <x:f>C2*E2</x:f>
        <x:v>0</x:v>
      </x:c>
      <x:c r="G2" t="s">
        <x:v>37</x:v>
      </x:c>
      <x:c r="J2" t="s">
        <x:v>36</x:v>
      </x:c>
      <x:c r="L2" t="s">
        <x:v>34</x:v>
      </x:c>
      <x:c r="M2">
        <x:v>72</x:v>
      </x:c>
    </x:row>
    <x:row r="3" spans="1:12">
      <x:c r="A3" t="s">
        <x:v>6</x:v>
      </x:c>
      <x:c r="B3">
        <x:v>1</x:v>
      </x:c>
      <x:c r="D3">
        <x:f t="shared" ref="D3:D32" si="0">B3*C3</x:f>
        <x:v>0</x:v>
      </x:c>
      <x:c r="E3" s="3">
        <x:v>20000</x:v>
      </x:c>
      <x:c r="F3" s="3">
        <x:f t="shared" ref="F3:F32" si="1">C3*E3</x:f>
        <x:v>0</x:v>
      </x:c>
      <x:c r="G3" t="s">
        <x:v>37</x:v>
      </x:c>
      <x:c r="J3" t="s">
        <x:v>36</x:v>
      </x:c>
      <x:c r="L3" t="s">
        <x:v>59</x:v>
      </x:c>
    </x:row>
    <x:row r="4" spans="1:10">
      <x:c r="A4" t="s">
        <x:v>18</x:v>
      </x:c>
      <x:c r="B4">
        <x:v>1</x:v>
      </x:c>
      <x:c r="D4">
        <x:f t="shared" si="0"/>
        <x:v>0</x:v>
      </x:c>
      <x:c r="E4" s="3">
        <x:v>30000</x:v>
      </x:c>
      <x:c r="F4" s="3">
        <x:f t="shared" si="1"/>
        <x:v>0</x:v>
      </x:c>
      <x:c r="G4" t="s">
        <x:v>37</x:v>
      </x:c>
      <x:c r="J4" t="s">
        <x:v>36</x:v>
      </x:c>
    </x:row>
    <x:row r="5" spans="1:10">
      <x:c r="A5" t="s">
        <x:v>33</x:v>
      </x:c>
      <x:c r="B5">
        <x:v>1</x:v>
      </x:c>
      <x:c r="C5">
        <x:v>15</x:v>
      </x:c>
      <x:c r="D5">
        <x:f>B5*C5</x:f>
        <x:v>15</x:v>
      </x:c>
      <x:c r="E5" s="3">
        <x:v>6500</x:v>
      </x:c>
      <x:c r="F5" s="3">
        <x:f t="shared" si="1"/>
        <x:v>97500</x:v>
      </x:c>
      <x:c r="G5" t="s">
        <x:v>23</x:v>
      </x:c>
      <x:c r="J5" t="s">
        <x:v>36</x:v>
      </x:c>
    </x:row>
    <x:row r="6" spans="1:11">
      <x:c r="A6" t="s">
        <x:v>8</x:v>
      </x:c>
      <x:c r="B6">
        <x:v>12</x:v>
      </x:c>
      <x:c r="C6">
        <x:v>1</x:v>
      </x:c>
      <x:c r="D6">
        <x:f>B6*C6</x:f>
        <x:v>12</x:v>
      </x:c>
      <x:c r="E6">
        <x:v>20370</x:v>
      </x:c>
      <x:c r="F6">
        <x:f>C6*E6</x:f>
        <x:v>20370</x:v>
      </x:c>
      <x:c r="G6" t="s">
        <x:v>23</x:v>
      </x:c>
      <x:c r="K6" s="6" t="s">
        <x:v>58</x:v>
      </x:c>
    </x:row>
    <x:row r="7" spans="1:11">
      <x:c r="A7" s="8" t="s">
        <x:v>31</x:v>
      </x:c>
      <x:c r="B7" s="8">
        <x:v>2</x:v>
      </x:c>
      <x:c r="C7" s="8">
        <x:v>1</x:v>
      </x:c>
      <x:c r="D7" s="8">
        <x:f t="shared" si="0"/>
        <x:v>2</x:v>
      </x:c>
      <x:c r="E7" s="3">
        <x:v>10800</x:v>
      </x:c>
      <x:c r="F7" s="3">
        <x:f t="shared" si="1"/>
        <x:v>10800</x:v>
      </x:c>
      <x:c r="G7" s="8" t="s">
        <x:v>23</x:v>
      </x:c>
      <x:c r="H7" s="8"/>
      <x:c r="I7" s="8" t="s">
        <x:v>53</x:v>
      </x:c>
      <x:c r="J7" s="8" t="s">
        <x:v>62</x:v>
      </x:c>
      <x:c r="K7" s="9" t="s">
        <x:v>0</x:v>
      </x:c>
    </x:row>
    <x:row r="8" spans="1:11">
      <x:c r="A8" s="4" t="s">
        <x:v>28</x:v>
      </x:c>
      <x:c r="B8" s="4">
        <x:v>1</x:v>
      </x:c>
      <x:c r="C8" s="4">
        <x:v>1</x:v>
      </x:c>
      <x:c r="D8" s="4">
        <x:f t="shared" si="0"/>
        <x:v>1</x:v>
      </x:c>
      <x:c r="E8" s="5">
        <x:v>11000</x:v>
      </x:c>
      <x:c r="F8" s="5">
        <x:f t="shared" si="1"/>
        <x:v>11000</x:v>
      </x:c>
      <x:c r="G8" s="4" t="s">
        <x:v>23</x:v>
      </x:c>
      <x:c r="H8" s="4"/>
      <x:c r="I8" s="4"/>
      <x:c r="J8" s="4"/>
      <x:c r="K8" s="6" t="s">
        <x:v>66</x:v>
      </x:c>
    </x:row>
    <x:row r="9" spans="1:11">
      <x:c r="A9" s="10" t="s">
        <x:v>51</x:v>
      </x:c>
      <x:c r="B9">
        <x:v>12</x:v>
      </x:c>
      <x:c r="C9">
        <x:v>1</x:v>
      </x:c>
      <x:c r="D9">
        <x:f>B9*C9</x:f>
        <x:v>12</x:v>
      </x:c>
      <x:c r="E9" s="3">
        <x:v>10080</x:v>
      </x:c>
      <x:c r="F9" s="3">
        <x:f>C9*E9</x:f>
        <x:v>10080</x:v>
      </x:c>
      <x:c r="G9" t="s">
        <x:v>19</x:v>
      </x:c>
      <x:c r="I9" t="s">
        <x:v>53</x:v>
      </x:c>
      <x:c r="J9" s="8" t="s">
        <x:v>62</x:v>
      </x:c>
      <x:c r="K9" s="6" t="s">
        <x:v>27</x:v>
      </x:c>
    </x:row>
    <x:row r="10" spans="1:11">
      <x:c r="A10" t="s">
        <x:v>7</x:v>
      </x:c>
      <x:c r="B10">
        <x:v>6</x:v>
      </x:c>
      <x:c r="C10">
        <x:v>1</x:v>
      </x:c>
      <x:c r="D10">
        <x:f t="shared" si="0"/>
        <x:v>6</x:v>
      </x:c>
      <x:c r="E10" s="3">
        <x:v>6540</x:v>
      </x:c>
      <x:c r="F10" s="3">
        <x:f>C10*E10</x:f>
        <x:v>6540</x:v>
      </x:c>
      <x:c r="G10" t="s">
        <x:v>19</x:v>
      </x:c>
      <x:c r="I10" t="s">
        <x:v>53</x:v>
      </x:c>
      <x:c r="J10" s="8" t="s">
        <x:v>62</x:v>
      </x:c>
      <x:c r="K10" s="6" t="s">
        <x:v>57</x:v>
      </x:c>
    </x:row>
    <x:row r="11" spans="1:10">
      <x:c r="A11" s="10" t="s">
        <x:v>4</x:v>
      </x:c>
      <x:c r="E11" s="3"/>
      <x:c r="F11" s="3"/>
      <x:c r="G11" t="s">
        <x:v>19</x:v>
      </x:c>
      <x:c r="J11" t="s">
        <x:v>36</x:v>
      </x:c>
    </x:row>
    <x:row r="12" spans="1:13">
      <x:c r="A12" s="11" t="s">
        <x:v>1</x:v>
      </x:c>
      <x:c r="B12" s="4">
        <x:v>1</x:v>
      </x:c>
      <x:c r="C12" s="4">
        <x:v>1</x:v>
      </x:c>
      <x:c r="D12" s="4">
        <x:f>B12*C12</x:f>
        <x:v>1</x:v>
      </x:c>
      <x:c r="E12" s="5">
        <x:v>20200</x:v>
      </x:c>
      <x:c r="F12" s="5">
        <x:f>C12*E12</x:f>
        <x:v>20200</x:v>
      </x:c>
      <x:c r="G12" s="4" t="s">
        <x:v>24</x:v>
      </x:c>
      <x:c r="H12" s="4"/>
      <x:c r="I12" s="4" t="s">
        <x:v>53</x:v>
      </x:c>
      <x:c r="J12" s="8" t="s">
        <x:v>62</x:v>
      </x:c>
      <x:c r="K12" s="7" t="s">
        <x:v>60</x:v>
      </x:c>
      <x:c r="M12" t="s">
        <x:v>61</x:v>
      </x:c>
    </x:row>
    <x:row r="13" spans="1:11">
      <x:c r="A13" t="s">
        <x:v>14</x:v>
      </x:c>
      <x:c r="B13">
        <x:v>8</x:v>
      </x:c>
      <x:c r="C13">
        <x:v>1</x:v>
      </x:c>
      <x:c r="D13">
        <x:f t="shared" si="0"/>
        <x:v>8</x:v>
      </x:c>
      <x:c r="E13" s="3">
        <x:v>8940</x:v>
      </x:c>
      <x:c r="F13" s="3">
        <x:v>8940</x:v>
      </x:c>
      <x:c r="G13" t="s">
        <x:v>15</x:v>
      </x:c>
      <x:c r="I13" t="s">
        <x:v>53</x:v>
      </x:c>
      <x:c r="J13" s="8" t="s">
        <x:v>62</x:v>
      </x:c>
      <x:c r="K13" s="6" t="s">
        <x:v>68</x:v>
      </x:c>
    </x:row>
    <x:row r="14" spans="1:11">
      <x:c r="A14" t="s">
        <x:v>45</x:v>
      </x:c>
      <x:c r="B14">
        <x:v>8</x:v>
      </x:c>
      <x:c r="C14">
        <x:v>1</x:v>
      </x:c>
      <x:c r="D14">
        <x:f t="shared" si="0"/>
        <x:v>8</x:v>
      </x:c>
      <x:c r="E14" s="3">
        <x:v>7520</x:v>
      </x:c>
      <x:c r="F14" s="3">
        <x:v>7520</x:v>
      </x:c>
      <x:c r="G14" t="s">
        <x:v>15</x:v>
      </x:c>
      <x:c r="I14" t="s">
        <x:v>53</x:v>
      </x:c>
      <x:c r="J14" s="8" t="s">
        <x:v>62</x:v>
      </x:c>
      <x:c r="K14" s="7" t="s">
        <x:v>54</x:v>
      </x:c>
    </x:row>
    <x:row r="15" spans="1:11">
      <x:c r="A15" t="s">
        <x:v>65</x:v>
      </x:c>
      <x:c r="B15">
        <x:v>8</x:v>
      </x:c>
      <x:c r="C15">
        <x:v>1</x:v>
      </x:c>
      <x:c r="D15">
        <x:f t="shared" si="0"/>
        <x:v>8</x:v>
      </x:c>
      <x:c r="E15" s="3">
        <x:v>9460</x:v>
      </x:c>
      <x:c r="F15" s="3">
        <x:f>C15*E15</x:f>
        <x:v>9460</x:v>
      </x:c>
      <x:c r="G15" t="s">
        <x:v>15</x:v>
      </x:c>
      <x:c r="I15" t="s">
        <x:v>53</x:v>
      </x:c>
      <x:c r="J15" s="8" t="s">
        <x:v>62</x:v>
      </x:c>
      <x:c r="K15" s="7" t="s">
        <x:v>63</x:v>
      </x:c>
    </x:row>
    <x:row r="16" spans="1:11">
      <x:c r="A16" t="s">
        <x:v>64</x:v>
      </x:c>
      <x:c r="E16" s="3"/>
      <x:c r="F16" s="3"/>
      <x:c r="J16" s="8"/>
      <x:c r="K16" s="7"/>
    </x:row>
    <x:row r="17" spans="1:11">
      <x:c r="A17" t="s">
        <x:v>56</x:v>
      </x:c>
      <x:c r="B17">
        <x:v>1</x:v>
      </x:c>
      <x:c r="C17">
        <x:v>1</x:v>
      </x:c>
      <x:c r="D17">
        <x:f>B17*C17</x:f>
        <x:v>1</x:v>
      </x:c>
      <x:c r="E17" s="3">
        <x:v>8330</x:v>
      </x:c>
      <x:c r="F17" s="3">
        <x:f>C17*E17</x:f>
        <x:v>8330</x:v>
      </x:c>
      <x:c r="J17" s="8"/>
      <x:c r="K17" s="6" t="s">
        <x:v>55</x:v>
      </x:c>
    </x:row>
    <x:row r="18" spans="1:10">
      <x:c r="A18" t="s">
        <x:v>12</x:v>
      </x:c>
      <x:c r="B18">
        <x:v>1</x:v>
      </x:c>
      <x:c r="C18">
        <x:v>15</x:v>
      </x:c>
      <x:c r="D18">
        <x:f t="shared" si="0"/>
        <x:v>15</x:v>
      </x:c>
      <x:c r="E18" s="3">
        <x:v>800</x:v>
      </x:c>
      <x:c r="F18" s="3">
        <x:f t="shared" si="1"/>
        <x:v>12000</x:v>
      </x:c>
      <x:c r="G18" t="s">
        <x:v>50</x:v>
      </x:c>
      <x:c r="I18" t="s">
        <x:v>47</x:v>
      </x:c>
      <x:c r="J18" t="s">
        <x:v>36</x:v>
      </x:c>
    </x:row>
    <x:row r="19" spans="1:10">
      <x:c r="A19" t="s">
        <x:v>13</x:v>
      </x:c>
      <x:c r="B19">
        <x:v>1</x:v>
      </x:c>
      <x:c r="C19">
        <x:v>10</x:v>
      </x:c>
      <x:c r="D19">
        <x:f t="shared" si="0"/>
        <x:v>10</x:v>
      </x:c>
      <x:c r="E19" s="3">
        <x:v>900</x:v>
      </x:c>
      <x:c r="F19" s="3">
        <x:f t="shared" si="1"/>
        <x:v>9000</x:v>
      </x:c>
      <x:c r="G19" t="s">
        <x:v>50</x:v>
      </x:c>
      <x:c r="I19" t="s">
        <x:v>47</x:v>
      </x:c>
      <x:c r="J19" t="s">
        <x:v>36</x:v>
      </x:c>
    </x:row>
    <x:row r="20" spans="1:11">
      <x:c r="A20" s="10" t="s">
        <x:v>2</x:v>
      </x:c>
      <x:c r="B20">
        <x:v>10</x:v>
      </x:c>
      <x:c r="C20">
        <x:v>1</x:v>
      </x:c>
      <x:c r="D20">
        <x:f t="shared" si="0"/>
        <x:v>10</x:v>
      </x:c>
      <x:c r="E20" s="3">
        <x:v>10100</x:v>
      </x:c>
      <x:c r="F20" s="3">
        <x:f>C20*E20</x:f>
        <x:v>10100</x:v>
      </x:c>
      <x:c r="G20" t="s">
        <x:v>50</x:v>
      </x:c>
      <x:c r="I20" t="s">
        <x:v>53</x:v>
      </x:c>
      <x:c r="J20" s="8" t="s">
        <x:v>62</x:v>
      </x:c>
      <x:c r="K20" s="6" t="s">
        <x:v>67</x:v>
      </x:c>
    </x:row>
    <x:row r="21" spans="1:11">
      <x:c r="A21" t="s">
        <x:v>40</x:v>
      </x:c>
      <x:c r="B21">
        <x:v>12</x:v>
      </x:c>
      <x:c r="C21">
        <x:v>1</x:v>
      </x:c>
      <x:c r="D21">
        <x:f t="shared" si="0"/>
        <x:v>12</x:v>
      </x:c>
      <x:c r="E21" s="3">
        <x:v>9470</x:v>
      </x:c>
      <x:c r="F21" s="3">
        <x:f>C21*E21</x:f>
        <x:v>9470</x:v>
      </x:c>
      <x:c r="G21" t="s">
        <x:v>50</x:v>
      </x:c>
      <x:c r="I21" t="s">
        <x:v>53</x:v>
      </x:c>
      <x:c r="J21" s="8" t="s">
        <x:v>62</x:v>
      </x:c>
      <x:c r="K21" s="7" t="s">
        <x:v>30</x:v>
      </x:c>
    </x:row>
    <x:row r="22" spans="1:10">
      <x:c r="A22" s="10" t="s">
        <x:v>21</x:v>
      </x:c>
      <x:c r="B22">
        <x:v>1</x:v>
      </x:c>
      <x:c r="D22">
        <x:f t="shared" si="0"/>
        <x:v>0</x:v>
      </x:c>
      <x:c r="E22" s="3">
        <x:v>650</x:v>
      </x:c>
      <x:c r="F22" s="3">
        <x:f t="shared" si="1"/>
        <x:v>0</x:v>
      </x:c>
      <x:c r="G22" t="s">
        <x:v>11</x:v>
      </x:c>
      <x:c r="I22" t="s">
        <x:v>47</x:v>
      </x:c>
      <x:c r="J22" t="s">
        <x:v>36</x:v>
      </x:c>
    </x:row>
    <x:row r="23" spans="1:10">
      <x:c r="A23" t="s">
        <x:v>48</x:v>
      </x:c>
      <x:c r="B23">
        <x:v>50</x:v>
      </x:c>
      <x:c r="C23">
        <x:v>3</x:v>
      </x:c>
      <x:c r="D23">
        <x:f t="shared" si="0"/>
        <x:v>150</x:v>
      </x:c>
      <x:c r="E23" s="3">
        <x:v>600</x:v>
      </x:c>
      <x:c r="F23" s="3">
        <x:f t="shared" si="1"/>
        <x:v>1800</x:v>
      </x:c>
      <x:c r="G23" t="s">
        <x:v>11</x:v>
      </x:c>
      <x:c r="I23" t="s">
        <x:v>47</x:v>
      </x:c>
      <x:c r="J23" t="s">
        <x:v>36</x:v>
      </x:c>
    </x:row>
    <x:row r="24" spans="1:10">
      <x:c r="A24" t="s">
        <x:v>46</x:v>
      </x:c>
      <x:c r="B24">
        <x:v>50</x:v>
      </x:c>
      <x:c r="C24">
        <x:v>5</x:v>
      </x:c>
      <x:c r="D24">
        <x:f t="shared" si="0"/>
        <x:v>250</x:v>
      </x:c>
      <x:c r="E24" s="3">
        <x:v>700</x:v>
      </x:c>
      <x:c r="F24" s="3">
        <x:f t="shared" si="1"/>
        <x:v>3500</x:v>
      </x:c>
      <x:c r="G24" t="s">
        <x:v>11</x:v>
      </x:c>
      <x:c r="I24" t="s">
        <x:v>47</x:v>
      </x:c>
      <x:c r="J24" t="s">
        <x:v>36</x:v>
      </x:c>
    </x:row>
    <x:row r="25" spans="1:10">
      <x:c r="A25" t="s">
        <x:v>49</x:v>
      </x:c>
      <x:c r="B25">
        <x:v>12</x:v>
      </x:c>
      <x:c r="C25">
        <x:v>7</x:v>
      </x:c>
      <x:c r="D25">
        <x:f>B25*C25</x:f>
        <x:v>84</x:v>
      </x:c>
      <x:c r="E25" s="3">
        <x:v>1000</x:v>
      </x:c>
      <x:c r="F25" s="3">
        <x:f>C25*E25</x:f>
        <x:v>7000</x:v>
      </x:c>
      <x:c r="I25" t="s">
        <x:v>47</x:v>
      </x:c>
      <x:c r="J25" s="8" t="s">
        <x:v>36</x:v>
      </x:c>
    </x:row>
    <x:row r="26" spans="1:10">
      <x:c r="A26" s="4" t="s">
        <x:v>25</x:v>
      </x:c>
      <x:c r="B26" s="4">
        <x:v>18</x:v>
      </x:c>
      <x:c r="C26" s="4">
        <x:v>5</x:v>
      </x:c>
      <x:c r="D26" s="4">
        <x:f t="shared" si="0"/>
        <x:v>90</x:v>
      </x:c>
      <x:c r="E26" s="5">
        <x:v>1000</x:v>
      </x:c>
      <x:c r="F26" s="5">
        <x:f t="shared" si="1"/>
        <x:v>5000</x:v>
      </x:c>
      <x:c r="G26" s="4"/>
      <x:c r="H26" s="4"/>
      <x:c r="I26" s="4" t="s">
        <x:v>47</x:v>
      </x:c>
      <x:c r="J26" s="8" t="s">
        <x:v>36</x:v>
      </x:c>
    </x:row>
    <x:row r="27" spans="1:10">
      <x:c r="A27" t="s">
        <x:v>3</x:v>
      </x:c>
      <x:c r="B27">
        <x:v>200</x:v>
      </x:c>
      <x:c r="C27">
        <x:v>1</x:v>
      </x:c>
      <x:c r="D27">
        <x:f t="shared" si="0"/>
        <x:v>200</x:v>
      </x:c>
      <x:c r="E27" s="3">
        <x:v>7200</x:v>
      </x:c>
      <x:c r="F27" s="3">
        <x:f t="shared" si="1"/>
        <x:v>7200</x:v>
      </x:c>
      <x:c r="G27" t="s">
        <x:v>11</x:v>
      </x:c>
      <x:c r="I27" t="s">
        <x:v>47</x:v>
      </x:c>
      <x:c r="J27" t="s">
        <x:v>36</x:v>
      </x:c>
    </x:row>
    <x:row r="28" spans="1:10">
      <x:c r="A28" t="s">
        <x:v>43</x:v>
      </x:c>
      <x:c r="B28">
        <x:v>100</x:v>
      </x:c>
      <x:c r="C28">
        <x:v>1</x:v>
      </x:c>
      <x:c r="D28">
        <x:f t="shared" si="0"/>
        <x:v>100</x:v>
      </x:c>
      <x:c r="E28" s="3">
        <x:v>3800</x:v>
      </x:c>
      <x:c r="F28" s="3">
        <x:f t="shared" si="1"/>
        <x:v>3800</x:v>
      </x:c>
      <x:c r="G28" t="s">
        <x:v>11</x:v>
      </x:c>
      <x:c r="I28" t="s">
        <x:v>47</x:v>
      </x:c>
      <x:c r="J28" t="s">
        <x:v>36</x:v>
      </x:c>
    </x:row>
    <x:row r="29" spans="1:11">
      <x:c r="A29" t="s">
        <x:v>10</x:v>
      </x:c>
      <x:c r="B29">
        <x:v>9</x:v>
      </x:c>
      <x:c r="C29">
        <x:v>1</x:v>
      </x:c>
      <x:c r="D29">
        <x:f t="shared" si="0"/>
        <x:v>9</x:v>
      </x:c>
      <x:c r="E29" s="3">
        <x:v>5470</x:v>
      </x:c>
      <x:c r="F29" s="3">
        <x:f>C29*E29</x:f>
        <x:v>5470</x:v>
      </x:c>
      <x:c r="G29" t="s">
        <x:v>37</x:v>
      </x:c>
      <x:c r="I29" t="s">
        <x:v>53</x:v>
      </x:c>
      <x:c r="J29" s="8" t="s">
        <x:v>62</x:v>
      </x:c>
      <x:c r="K29" s="6" t="s">
        <x:v>26</x:v>
      </x:c>
    </x:row>
    <x:row r="30" spans="1:10">
      <x:c r="A30" t="s">
        <x:v>29</x:v>
      </x:c>
      <x:c r="B30">
        <x:v>1</x:v>
      </x:c>
      <x:c r="C30">
        <x:v>2</x:v>
      </x:c>
      <x:c r="D30">
        <x:f>B30*C30</x:f>
        <x:v>2</x:v>
      </x:c>
      <x:c r="E30" s="3">
        <x:v>2000</x:v>
      </x:c>
      <x:c r="F30" s="3">
        <x:f>C30*E30</x:f>
        <x:v>4000</x:v>
      </x:c>
      <x:c r="G30" t="s">
        <x:v>37</x:v>
      </x:c>
      <x:c r="I30" t="s">
        <x:v>47</x:v>
      </x:c>
      <x:c r="J30" t="s">
        <x:v>36</x:v>
      </x:c>
    </x:row>
    <x:row r="31" spans="1:10">
      <x:c r="A31" t="s">
        <x:v>5</x:v>
      </x:c>
      <x:c r="B31">
        <x:v>100</x:v>
      </x:c>
      <x:c r="C31">
        <x:v>1</x:v>
      </x:c>
      <x:c r="D31">
        <x:f t="shared" si="0"/>
        <x:v>100</x:v>
      </x:c>
      <x:c r="E31" s="3">
        <x:v>2290</x:v>
      </x:c>
      <x:c r="F31" s="3">
        <x:f t="shared" si="1"/>
        <x:v>2290</x:v>
      </x:c>
      <x:c r="G31" t="s">
        <x:v>37</x:v>
      </x:c>
      <x:c r="I31" t="s">
        <x:v>47</x:v>
      </x:c>
      <x:c r="J31" t="s">
        <x:v>36</x:v>
      </x:c>
    </x:row>
    <x:row r="32" spans="1:10">
      <x:c r="A32" s="10" t="s">
        <x:v>32</x:v>
      </x:c>
      <x:c r="B32">
        <x:v>1</x:v>
      </x:c>
      <x:c r="C32">
        <x:v>10</x:v>
      </x:c>
      <x:c r="D32">
        <x:f t="shared" si="0"/>
        <x:v>10</x:v>
      </x:c>
      <x:c r="E32" s="3">
        <x:v>2500</x:v>
      </x:c>
      <x:c r="F32" s="3">
        <x:f t="shared" si="1"/>
        <x:v>25000</x:v>
      </x:c>
      <x:c r="G32" t="s">
        <x:v>37</x:v>
      </x:c>
      <x:c r="I32" t="s">
        <x:v>47</x:v>
      </x:c>
      <x:c r="J32" t="s">
        <x:v>36</x:v>
      </x:c>
    </x:row>
    <x:row r="33" spans="6:6">
      <x:c r="F33" s="3">
        <x:f>SUM(F2:F32)</x:f>
        <x:v>316370</x:v>
      </x:c>
    </x:row>
    <x:row r="39" spans="6:6">
      <x:c r="F39" s="13">
        <x:f>SUM(F23:F31)</x:f>
        <x:v>40060</x:v>
      </x:c>
    </x:row>
    <x:row r="47" spans="1:10">
      <x:c r="A47" s="8" t="s">
        <x:v>44</x:v>
      </x:c>
      <x:c r="B47" s="8">
        <x:v>1</x:v>
      </x:c>
      <x:c r="C47" s="8"/>
      <x:c r="D47" s="8">
        <x:f>B47*C47</x:f>
        <x:v>0</x:v>
      </x:c>
      <x:c r="E47" s="3">
        <x:v>30000</x:v>
      </x:c>
      <x:c r="F47" s="3">
        <x:f>C47*E47</x:f>
        <x:v>0</x:v>
      </x:c>
      <x:c r="G47" s="8" t="s">
        <x:v>37</x:v>
      </x:c>
      <x:c r="H47" s="8"/>
      <x:c r="I47" s="8"/>
      <x:c r="J47" s="8" t="s">
        <x:v>36</x:v>
      </x:c>
    </x:row>
    <x:row r="48" spans="1:10">
      <x:c r="A48" s="8" t="s">
        <x:v>6</x:v>
      </x:c>
      <x:c r="B48" s="8">
        <x:v>1</x:v>
      </x:c>
      <x:c r="C48" s="8"/>
      <x:c r="D48" s="8">
        <x:f t="shared" ref="D48:D75" si="2">B48*C48</x:f>
        <x:v>0</x:v>
      </x:c>
      <x:c r="E48" s="3">
        <x:v>20000</x:v>
      </x:c>
      <x:c r="F48" s="3">
        <x:f t="shared" ref="F48:F75" si="3">C48*E48</x:f>
        <x:v>0</x:v>
      </x:c>
      <x:c r="G48" s="8" t="s">
        <x:v>37</x:v>
      </x:c>
      <x:c r="H48" s="8"/>
      <x:c r="I48" s="8"/>
      <x:c r="J48" s="8" t="s">
        <x:v>36</x:v>
      </x:c>
    </x:row>
    <x:row r="49" spans="1:10">
      <x:c r="A49" s="8" t="s">
        <x:v>18</x:v>
      </x:c>
      <x:c r="B49" s="8">
        <x:v>1</x:v>
      </x:c>
      <x:c r="C49" s="8"/>
      <x:c r="D49" s="8">
        <x:f t="shared" si="2"/>
        <x:v>0</x:v>
      </x:c>
      <x:c r="E49" s="3">
        <x:v>30000</x:v>
      </x:c>
      <x:c r="F49" s="3">
        <x:f t="shared" si="3"/>
        <x:v>0</x:v>
      </x:c>
      <x:c r="G49" s="8" t="s">
        <x:v>37</x:v>
      </x:c>
      <x:c r="H49" s="8"/>
      <x:c r="I49" s="8"/>
      <x:c r="J49" s="8" t="s">
        <x:v>36</x:v>
      </x:c>
    </x:row>
    <x:row r="50" spans="1:11">
      <x:c r="A50" s="8" t="s">
        <x:v>33</x:v>
      </x:c>
      <x:c r="B50" s="8">
        <x:v>1</x:v>
      </x:c>
      <x:c r="C50" s="8">
        <x:v>15</x:v>
      </x:c>
      <x:c r="D50" s="8">
        <x:f>B50*C50</x:f>
        <x:v>15</x:v>
      </x:c>
      <x:c r="E50" s="3">
        <x:v>6500</x:v>
      </x:c>
      <x:c r="F50" s="3">
        <x:f t="shared" si="3"/>
        <x:v>97500</x:v>
      </x:c>
      <x:c r="G50" s="8" t="s">
        <x:v>23</x:v>
      </x:c>
      <x:c r="H50" s="8"/>
      <x:c r="I50" s="8"/>
      <x:c r="J50" s="8" t="s">
        <x:v>36</x:v>
      </x:c>
      <x:c r="K50">
        <x:f>8000*15</x:f>
        <x:v>120000</x:v>
      </x:c>
    </x:row>
    <x:row r="51" spans="1:11">
      <x:c r="A51" s="8" t="s">
        <x:v>8</x:v>
      </x:c>
      <x:c r="B51" s="8">
        <x:v>12</x:v>
      </x:c>
      <x:c r="C51" s="8">
        <x:v>1</x:v>
      </x:c>
      <x:c r="D51" s="8">
        <x:f>B51*C51</x:f>
        <x:v>12</x:v>
      </x:c>
      <x:c r="E51" s="8">
        <x:v>20370</x:v>
      </x:c>
      <x:c r="F51" s="8">
        <x:f>C51*E51</x:f>
        <x:v>20370</x:v>
      </x:c>
      <x:c r="G51" s="8" t="s">
        <x:v>23</x:v>
      </x:c>
      <x:c r="H51" s="8"/>
      <x:c r="I51" s="8"/>
      <x:c r="J51" s="8"/>
      <x:c r="K51">
        <x:f>4000*12</x:f>
        <x:v>48000</x:v>
      </x:c>
    </x:row>
    <x:row r="52" spans="1:11">
      <x:c r="A52" s="8" t="s">
        <x:v>31</x:v>
      </x:c>
      <x:c r="B52" s="8">
        <x:v>2</x:v>
      </x:c>
      <x:c r="C52" s="8">
        <x:v>1</x:v>
      </x:c>
      <x:c r="D52" s="8">
        <x:f t="shared" si="2"/>
        <x:v>2</x:v>
      </x:c>
      <x:c r="E52" s="3">
        <x:v>10800</x:v>
      </x:c>
      <x:c r="F52" s="3">
        <x:f t="shared" si="3"/>
        <x:v>10800</x:v>
      </x:c>
      <x:c r="G52" s="8" t="s">
        <x:v>23</x:v>
      </x:c>
      <x:c r="H52" s="8"/>
      <x:c r="I52" s="8" t="s">
        <x:v>53</x:v>
      </x:c>
      <x:c r="J52" s="8" t="s">
        <x:v>62</x:v>
      </x:c>
      <x:c r="K52">
        <x:f>2000*10</x:f>
        <x:v>20000</x:v>
      </x:c>
    </x:row>
    <x:row r="53" spans="1:10">
      <x:c r="A53" s="4" t="s">
        <x:v>28</x:v>
      </x:c>
      <x:c r="B53" s="4">
        <x:v>1</x:v>
      </x:c>
      <x:c r="C53" s="4">
        <x:v>1</x:v>
      </x:c>
      <x:c r="D53" s="4">
        <x:f t="shared" si="2"/>
        <x:v>1</x:v>
      </x:c>
      <x:c r="E53" s="5">
        <x:v>11000</x:v>
      </x:c>
      <x:c r="F53" s="5">
        <x:f t="shared" si="3"/>
        <x:v>11000</x:v>
      </x:c>
      <x:c r="G53" s="4" t="s">
        <x:v>23</x:v>
      </x:c>
      <x:c r="H53" s="4"/>
      <x:c r="I53" s="4"/>
      <x:c r="J53" s="4"/>
    </x:row>
    <x:row r="54" spans="1:11">
      <x:c r="A54" s="12" t="s">
        <x:v>51</x:v>
      </x:c>
      <x:c r="B54" s="8">
        <x:v>12</x:v>
      </x:c>
      <x:c r="C54" s="8">
        <x:v>1</x:v>
      </x:c>
      <x:c r="D54" s="8">
        <x:f>B54*C54</x:f>
        <x:v>12</x:v>
      </x:c>
      <x:c r="E54" s="3">
        <x:v>10080</x:v>
      </x:c>
      <x:c r="F54" s="3">
        <x:f>C54*E54</x:f>
        <x:v>10080</x:v>
      </x:c>
      <x:c r="G54" s="8" t="s">
        <x:v>19</x:v>
      </x:c>
      <x:c r="H54" s="8"/>
      <x:c r="I54" s="8" t="s">
        <x:v>53</x:v>
      </x:c>
      <x:c r="J54" s="8" t="s">
        <x:v>62</x:v>
      </x:c>
      <x:c r="K54">
        <x:f>12*2000</x:f>
        <x:v>24000</x:v>
      </x:c>
    </x:row>
    <x:row r="55" spans="1:11">
      <x:c r="A55" s="8" t="s">
        <x:v>7</x:v>
      </x:c>
      <x:c r="B55" s="8">
        <x:v>6</x:v>
      </x:c>
      <x:c r="C55" s="8">
        <x:v>1</x:v>
      </x:c>
      <x:c r="D55" s="8">
        <x:f t="shared" si="2"/>
        <x:v>6</x:v>
      </x:c>
      <x:c r="E55" s="3">
        <x:v>6540</x:v>
      </x:c>
      <x:c r="F55" s="3">
        <x:f>C55*E55</x:f>
        <x:v>6540</x:v>
      </x:c>
      <x:c r="G55" s="8" t="s">
        <x:v>19</x:v>
      </x:c>
      <x:c r="H55" s="8"/>
      <x:c r="I55" s="8" t="s">
        <x:v>53</x:v>
      </x:c>
      <x:c r="J55" s="8" t="s">
        <x:v>62</x:v>
      </x:c>
      <x:c r="K55">
        <x:f>6*2000</x:f>
        <x:v>12000</x:v>
      </x:c>
    </x:row>
    <x:row r="56" spans="1:10">
      <x:c r="A56" s="12" t="s">
        <x:v>4</x:v>
      </x:c>
      <x:c r="B56" s="8"/>
      <x:c r="C56" s="8"/>
      <x:c r="D56" s="8"/>
      <x:c r="E56" s="3"/>
      <x:c r="F56" s="3"/>
      <x:c r="G56" s="8" t="s">
        <x:v>19</x:v>
      </x:c>
      <x:c r="H56" s="8"/>
      <x:c r="I56" s="8"/>
      <x:c r="J56" s="8" t="s">
        <x:v>36</x:v>
      </x:c>
    </x:row>
    <x:row r="57" spans="1:10">
      <x:c r="A57" s="11" t="s">
        <x:v>1</x:v>
      </x:c>
      <x:c r="B57" s="4">
        <x:v>1</x:v>
      </x:c>
      <x:c r="C57" s="4">
        <x:v>1</x:v>
      </x:c>
      <x:c r="D57" s="4">
        <x:f>B57*C57</x:f>
        <x:v>1</x:v>
      </x:c>
      <x:c r="E57" s="5">
        <x:v>20200</x:v>
      </x:c>
      <x:c r="F57" s="5">
        <x:f>C57*E57</x:f>
        <x:v>20200</x:v>
      </x:c>
      <x:c r="G57" s="4" t="s">
        <x:v>24</x:v>
      </x:c>
      <x:c r="H57" s="4"/>
      <x:c r="I57" s="4" t="s">
        <x:v>53</x:v>
      </x:c>
      <x:c r="J57" s="8" t="s">
        <x:v>62</x:v>
      </x:c>
    </x:row>
    <x:row r="58" spans="1:11">
      <x:c r="A58" s="8" t="s">
        <x:v>14</x:v>
      </x:c>
      <x:c r="B58" s="8">
        <x:v>8</x:v>
      </x:c>
      <x:c r="C58" s="8">
        <x:v>1</x:v>
      </x:c>
      <x:c r="D58" s="8">
        <x:f t="shared" si="2"/>
        <x:v>8</x:v>
      </x:c>
      <x:c r="E58" s="3">
        <x:v>8940</x:v>
      </x:c>
      <x:c r="F58" s="3">
        <x:v>8940</x:v>
      </x:c>
      <x:c r="G58" s="8" t="s">
        <x:v>15</x:v>
      </x:c>
      <x:c r="H58" s="8"/>
      <x:c r="I58" s="8" t="s">
        <x:v>53</x:v>
      </x:c>
      <x:c r="J58" s="8" t="s">
        <x:v>62</x:v>
      </x:c>
      <x:c r="K58">
        <x:f>2000*8</x:f>
        <x:v>16000</x:v>
      </x:c>
    </x:row>
    <x:row r="59" spans="1:11">
      <x:c r="A59" s="8" t="s">
        <x:v>45</x:v>
      </x:c>
      <x:c r="B59" s="8">
        <x:v>8</x:v>
      </x:c>
      <x:c r="C59" s="8">
        <x:v>1</x:v>
      </x:c>
      <x:c r="D59" s="8">
        <x:f t="shared" si="2"/>
        <x:v>8</x:v>
      </x:c>
      <x:c r="E59" s="3">
        <x:v>7520</x:v>
      </x:c>
      <x:c r="F59" s="3">
        <x:v>7520</x:v>
      </x:c>
      <x:c r="G59" s="8" t="s">
        <x:v>15</x:v>
      </x:c>
      <x:c r="H59" s="8"/>
      <x:c r="I59" s="8" t="s">
        <x:v>53</x:v>
      </x:c>
      <x:c r="J59" s="8" t="s">
        <x:v>62</x:v>
      </x:c>
      <x:c r="K59">
        <x:f>2000*8</x:f>
        <x:v>16000</x:v>
      </x:c>
    </x:row>
    <x:row r="60" spans="1:11">
      <x:c r="A60" s="8" t="s">
        <x:v>65</x:v>
      </x:c>
      <x:c r="B60" s="8">
        <x:v>8</x:v>
      </x:c>
      <x:c r="C60" s="8">
        <x:v>1</x:v>
      </x:c>
      <x:c r="D60" s="8">
        <x:f t="shared" si="2"/>
        <x:v>8</x:v>
      </x:c>
      <x:c r="E60" s="3">
        <x:v>9460</x:v>
      </x:c>
      <x:c r="F60" s="3">
        <x:f>C60*E60</x:f>
        <x:v>9460</x:v>
      </x:c>
      <x:c r="G60" s="8" t="s">
        <x:v>15</x:v>
      </x:c>
      <x:c r="H60" s="8"/>
      <x:c r="I60" s="8" t="s">
        <x:v>53</x:v>
      </x:c>
      <x:c r="J60" s="8" t="s">
        <x:v>62</x:v>
      </x:c>
      <x:c r="K60">
        <x:f>2000*8</x:f>
        <x:v>16000</x:v>
      </x:c>
    </x:row>
    <x:row r="61" spans="1:11">
      <x:c r="A61" s="8" t="s">
        <x:v>12</x:v>
      </x:c>
      <x:c r="B61" s="8">
        <x:v>1</x:v>
      </x:c>
      <x:c r="C61" s="8">
        <x:v>15</x:v>
      </x:c>
      <x:c r="D61" s="8">
        <x:f t="shared" si="2"/>
        <x:v>15</x:v>
      </x:c>
      <x:c r="E61" s="3">
        <x:v>800</x:v>
      </x:c>
      <x:c r="F61" s="3">
        <x:f t="shared" si="3"/>
        <x:v>12000</x:v>
      </x:c>
      <x:c r="G61" s="8" t="s">
        <x:v>50</x:v>
      </x:c>
      <x:c r="H61" s="8"/>
      <x:c r="I61" s="8" t="s">
        <x:v>47</x:v>
      </x:c>
      <x:c r="J61" s="8" t="s">
        <x:v>36</x:v>
      </x:c>
      <x:c r="K61">
        <x:f>2000*15</x:f>
        <x:v>30000</x:v>
      </x:c>
    </x:row>
    <x:row r="62" spans="1:11">
      <x:c r="A62" s="8" t="s">
        <x:v>13</x:v>
      </x:c>
      <x:c r="B62" s="8">
        <x:v>1</x:v>
      </x:c>
      <x:c r="C62" s="8">
        <x:v>10</x:v>
      </x:c>
      <x:c r="D62" s="8">
        <x:f t="shared" si="2"/>
        <x:v>10</x:v>
      </x:c>
      <x:c r="E62" s="3">
        <x:v>900</x:v>
      </x:c>
      <x:c r="F62" s="3">
        <x:f t="shared" si="3"/>
        <x:v>9000</x:v>
      </x:c>
      <x:c r="G62" s="8" t="s">
        <x:v>50</x:v>
      </x:c>
      <x:c r="H62" s="8"/>
      <x:c r="I62" s="8" t="s">
        <x:v>47</x:v>
      </x:c>
      <x:c r="J62" s="8" t="s">
        <x:v>36</x:v>
      </x:c>
      <x:c r="K62">
        <x:f>2000*10</x:f>
        <x:v>20000</x:v>
      </x:c>
    </x:row>
    <x:row r="63" spans="1:11">
      <x:c r="A63" s="12" t="s">
        <x:v>2</x:v>
      </x:c>
      <x:c r="B63" s="8">
        <x:v>10</x:v>
      </x:c>
      <x:c r="C63" s="8">
        <x:v>1</x:v>
      </x:c>
      <x:c r="D63" s="8">
        <x:f t="shared" si="2"/>
        <x:v>10</x:v>
      </x:c>
      <x:c r="E63" s="3">
        <x:v>10100</x:v>
      </x:c>
      <x:c r="F63" s="3">
        <x:f>C63*E63</x:f>
        <x:v>10100</x:v>
      </x:c>
      <x:c r="G63" s="8" t="s">
        <x:v>50</x:v>
      </x:c>
      <x:c r="H63" s="8"/>
      <x:c r="I63" s="8" t="s">
        <x:v>53</x:v>
      </x:c>
      <x:c r="J63" s="8" t="s">
        <x:v>62</x:v>
      </x:c>
      <x:c r="K63">
        <x:f>1500*10</x:f>
        <x:v>15000</x:v>
      </x:c>
    </x:row>
    <x:row r="64" spans="1:11">
      <x:c r="A64" s="8" t="s">
        <x:v>40</x:v>
      </x:c>
      <x:c r="B64" s="8">
        <x:v>12</x:v>
      </x:c>
      <x:c r="C64" s="8">
        <x:v>1</x:v>
      </x:c>
      <x:c r="D64" s="8">
        <x:f t="shared" si="2"/>
        <x:v>12</x:v>
      </x:c>
      <x:c r="E64" s="3">
        <x:v>9470</x:v>
      </x:c>
      <x:c r="F64" s="3">
        <x:f>C64*E64</x:f>
        <x:v>9470</x:v>
      </x:c>
      <x:c r="G64" s="8" t="s">
        <x:v>50</x:v>
      </x:c>
      <x:c r="H64" s="8"/>
      <x:c r="I64" s="8" t="s">
        <x:v>53</x:v>
      </x:c>
      <x:c r="J64" s="8" t="s">
        <x:v>62</x:v>
      </x:c>
      <x:c r="K64">
        <x:f>2000*12</x:f>
        <x:v>24000</x:v>
      </x:c>
    </x:row>
    <x:row r="65" spans="1:10">
      <x:c r="A65" s="12" t="s">
        <x:v>21</x:v>
      </x:c>
      <x:c r="B65" s="8">
        <x:v>1</x:v>
      </x:c>
      <x:c r="C65" s="8"/>
      <x:c r="D65" s="8">
        <x:f t="shared" si="2"/>
        <x:v>0</x:v>
      </x:c>
      <x:c r="E65" s="3">
        <x:v>650</x:v>
      </x:c>
      <x:c r="F65" s="3">
        <x:f t="shared" si="3"/>
        <x:v>0</x:v>
      </x:c>
      <x:c r="G65" s="8" t="s">
        <x:v>11</x:v>
      </x:c>
      <x:c r="H65" s="8"/>
      <x:c r="I65" s="8" t="s">
        <x:v>47</x:v>
      </x:c>
      <x:c r="J65" s="8" t="s">
        <x:v>36</x:v>
      </x:c>
    </x:row>
    <x:row r="66" spans="1:10">
      <x:c r="A66" s="8" t="s">
        <x:v>48</x:v>
      </x:c>
      <x:c r="B66" s="8">
        <x:v>50</x:v>
      </x:c>
      <x:c r="C66" s="8">
        <x:v>3</x:v>
      </x:c>
      <x:c r="D66" s="8">
        <x:f t="shared" si="2"/>
        <x:v>150</x:v>
      </x:c>
      <x:c r="E66" s="3">
        <x:v>600</x:v>
      </x:c>
      <x:c r="F66" s="3">
        <x:f t="shared" si="3"/>
        <x:v>1800</x:v>
      </x:c>
      <x:c r="G66" s="8" t="s">
        <x:v>11</x:v>
      </x:c>
      <x:c r="H66" s="8"/>
      <x:c r="I66" s="8" t="s">
        <x:v>47</x:v>
      </x:c>
      <x:c r="J66" s="8" t="s">
        <x:v>36</x:v>
      </x:c>
    </x:row>
    <x:row r="67" spans="1:10">
      <x:c r="A67" s="8" t="s">
        <x:v>46</x:v>
      </x:c>
      <x:c r="B67" s="8">
        <x:v>50</x:v>
      </x:c>
      <x:c r="C67" s="8">
        <x:v>5</x:v>
      </x:c>
      <x:c r="D67" s="8">
        <x:f t="shared" si="2"/>
        <x:v>250</x:v>
      </x:c>
      <x:c r="E67" s="3">
        <x:v>700</x:v>
      </x:c>
      <x:c r="F67" s="3">
        <x:f t="shared" si="3"/>
        <x:v>3500</x:v>
      </x:c>
      <x:c r="G67" s="8" t="s">
        <x:v>11</x:v>
      </x:c>
      <x:c r="H67" s="8"/>
      <x:c r="I67" s="8" t="s">
        <x:v>47</x:v>
      </x:c>
      <x:c r="J67" s="8" t="s">
        <x:v>36</x:v>
      </x:c>
    </x:row>
    <x:row r="68" spans="1:10">
      <x:c r="A68" s="8" t="s">
        <x:v>49</x:v>
      </x:c>
      <x:c r="B68" s="8">
        <x:v>12</x:v>
      </x:c>
      <x:c r="C68" s="8">
        <x:v>7</x:v>
      </x:c>
      <x:c r="D68" s="8">
        <x:f>B68*C68</x:f>
        <x:v>84</x:v>
      </x:c>
      <x:c r="E68" s="3">
        <x:v>1000</x:v>
      </x:c>
      <x:c r="F68" s="3">
        <x:f>C68*E68</x:f>
        <x:v>7000</x:v>
      </x:c>
      <x:c r="G68" s="8"/>
      <x:c r="H68" s="8"/>
      <x:c r="I68" s="8" t="s">
        <x:v>47</x:v>
      </x:c>
      <x:c r="J68" s="8" t="s">
        <x:v>36</x:v>
      </x:c>
    </x:row>
    <x:row r="69" spans="1:10">
      <x:c r="A69" s="4" t="s">
        <x:v>25</x:v>
      </x:c>
      <x:c r="B69" s="4">
        <x:v>18</x:v>
      </x:c>
      <x:c r="C69" s="4">
        <x:v>5</x:v>
      </x:c>
      <x:c r="D69" s="4">
        <x:f t="shared" si="2"/>
        <x:v>90</x:v>
      </x:c>
      <x:c r="E69" s="5">
        <x:v>1000</x:v>
      </x:c>
      <x:c r="F69" s="5">
        <x:f t="shared" si="3"/>
        <x:v>5000</x:v>
      </x:c>
      <x:c r="G69" s="4"/>
      <x:c r="H69" s="4"/>
      <x:c r="I69" s="4" t="s">
        <x:v>47</x:v>
      </x:c>
      <x:c r="J69" s="8" t="s">
        <x:v>36</x:v>
      </x:c>
    </x:row>
    <x:row r="70" spans="1:10">
      <x:c r="A70" s="8" t="s">
        <x:v>3</x:v>
      </x:c>
      <x:c r="B70" s="8">
        <x:v>200</x:v>
      </x:c>
      <x:c r="C70" s="8">
        <x:v>1</x:v>
      </x:c>
      <x:c r="D70" s="8">
        <x:f t="shared" si="2"/>
        <x:v>200</x:v>
      </x:c>
      <x:c r="E70" s="3">
        <x:v>7200</x:v>
      </x:c>
      <x:c r="F70" s="3">
        <x:f t="shared" si="3"/>
        <x:v>7200</x:v>
      </x:c>
      <x:c r="G70" s="8" t="s">
        <x:v>11</x:v>
      </x:c>
      <x:c r="H70" s="8"/>
      <x:c r="I70" s="8" t="s">
        <x:v>47</x:v>
      </x:c>
      <x:c r="J70" s="8" t="s">
        <x:v>36</x:v>
      </x:c>
    </x:row>
    <x:row r="71" spans="1:10">
      <x:c r="A71" s="8" t="s">
        <x:v>43</x:v>
      </x:c>
      <x:c r="B71" s="8">
        <x:v>100</x:v>
      </x:c>
      <x:c r="C71" s="8">
        <x:v>1</x:v>
      </x:c>
      <x:c r="D71" s="8">
        <x:f t="shared" si="2"/>
        <x:v>100</x:v>
      </x:c>
      <x:c r="E71" s="3">
        <x:v>3800</x:v>
      </x:c>
      <x:c r="F71" s="3">
        <x:f t="shared" si="3"/>
        <x:v>3800</x:v>
      </x:c>
      <x:c r="G71" s="8" t="s">
        <x:v>11</x:v>
      </x:c>
      <x:c r="H71" s="8"/>
      <x:c r="I71" s="8" t="s">
        <x:v>47</x:v>
      </x:c>
      <x:c r="J71" s="8" t="s">
        <x:v>36</x:v>
      </x:c>
    </x:row>
    <x:row r="72" spans="1:10">
      <x:c r="A72" s="8" t="s">
        <x:v>10</x:v>
      </x:c>
      <x:c r="B72" s="8">
        <x:v>9</x:v>
      </x:c>
      <x:c r="C72" s="8">
        <x:v>1</x:v>
      </x:c>
      <x:c r="D72" s="8">
        <x:f t="shared" si="2"/>
        <x:v>9</x:v>
      </x:c>
      <x:c r="E72" s="3">
        <x:v>5470</x:v>
      </x:c>
      <x:c r="F72" s="3">
        <x:f>C72*E72</x:f>
        <x:v>5470</x:v>
      </x:c>
      <x:c r="G72" s="8" t="s">
        <x:v>37</x:v>
      </x:c>
      <x:c r="H72" s="8"/>
      <x:c r="I72" s="8" t="s">
        <x:v>53</x:v>
      </x:c>
      <x:c r="J72" s="8" t="s">
        <x:v>62</x:v>
      </x:c>
    </x:row>
    <x:row r="73" spans="1:10">
      <x:c r="A73" s="8" t="s">
        <x:v>29</x:v>
      </x:c>
      <x:c r="B73" s="8">
        <x:v>1</x:v>
      </x:c>
      <x:c r="C73" s="8">
        <x:v>2</x:v>
      </x:c>
      <x:c r="D73" s="8">
        <x:f>B73*C73</x:f>
        <x:v>2</x:v>
      </x:c>
      <x:c r="E73" s="3">
        <x:v>2000</x:v>
      </x:c>
      <x:c r="F73" s="3">
        <x:f>C73*E73</x:f>
        <x:v>4000</x:v>
      </x:c>
      <x:c r="G73" s="8" t="s">
        <x:v>37</x:v>
      </x:c>
      <x:c r="H73" s="8"/>
      <x:c r="I73" s="8" t="s">
        <x:v>47</x:v>
      </x:c>
      <x:c r="J73" s="8" t="s">
        <x:v>36</x:v>
      </x:c>
    </x:row>
    <x:row r="74" spans="1:10">
      <x:c r="A74" s="8" t="s">
        <x:v>5</x:v>
      </x:c>
      <x:c r="B74" s="8">
        <x:v>100</x:v>
      </x:c>
      <x:c r="C74" s="8">
        <x:v>1</x:v>
      </x:c>
      <x:c r="D74" s="8">
        <x:f t="shared" si="2"/>
        <x:v>100</x:v>
      </x:c>
      <x:c r="E74" s="3">
        <x:v>2290</x:v>
      </x:c>
      <x:c r="F74" s="3">
        <x:f t="shared" si="3"/>
        <x:v>2290</x:v>
      </x:c>
      <x:c r="G74" s="8" t="s">
        <x:v>37</x:v>
      </x:c>
      <x:c r="H74" s="8"/>
      <x:c r="I74" s="8" t="s">
        <x:v>47</x:v>
      </x:c>
      <x:c r="J74" s="8" t="s">
        <x:v>36</x:v>
      </x:c>
    </x:row>
    <x:row r="75" spans="1:10">
      <x:c r="A75" s="12" t="s">
        <x:v>32</x:v>
      </x:c>
      <x:c r="B75" s="8">
        <x:v>1</x:v>
      </x:c>
      <x:c r="C75" s="8">
        <x:v>10</x:v>
      </x:c>
      <x:c r="D75" s="8">
        <x:f t="shared" si="2"/>
        <x:v>10</x:v>
      </x:c>
      <x:c r="E75" s="3">
        <x:v>2500</x:v>
      </x:c>
      <x:c r="F75" s="3">
        <x:f t="shared" si="3"/>
        <x:v>25000</x:v>
      </x:c>
      <x:c r="G75" s="8" t="s">
        <x:v>37</x:v>
      </x:c>
      <x:c r="H75" s="8"/>
      <x:c r="I75" s="8" t="s">
        <x:v>47</x:v>
      </x:c>
      <x:c r="J75" s="8" t="s">
        <x:v>36</x:v>
      </x:c>
    </x:row>
    <x:row r="76" spans="1:10">
      <x:c r="A76" s="8"/>
      <x:c r="B76" s="8"/>
      <x:c r="C76" s="8"/>
      <x:c r="D76" s="8"/>
      <x:c r="E76" s="8"/>
      <x:c r="F76" s="3">
        <x:f>SUM(F47:F75)</x:f>
        <x:v>308040</x:v>
      </x:c>
      <x:c r="G76" s="8"/>
      <x:c r="H76" s="8"/>
      <x:c r="I76" s="8"/>
      <x:c r="J76" s="8"/>
    </x:row>
    <x:row r="77" spans="11:11">
      <x:c r="K77">
        <x:f>SUM(K50:K64)</x:f>
        <x:v>361000</x:v>
      </x:c>
    </x:row>
  </x:sheetData>
  <x:hyperlinks>
    <x:hyperlink ref="K15:K15" r:id="rId1"/>
    <x:hyperlink ref="K12:K12" r:id="rId2"/>
    <x:hyperlink ref="K21:K21" r:id="rId3"/>
    <x:hyperlink ref="K20:K20" r:id="rId4" tooltip="https://www.coupang.com/vp/products/568210?itemId=8707910844&amp;amp;vendorItemId=78463564887&amp;amp;q=토닉워터&amp;amp;itemsCount=36&amp;amp;searchId=c7ace8e41ee6492c85e8e4f2a3f6eb0f&amp;amp;rank=29&amp;amp;isAddedCart="/>
    <x:hyperlink ref="K6:K6" r:id="rId5" tooltip="https://www.coupang.com/vp/products/5766578069?itemId=2042809876&amp;amp;vendorItemId=84555615017&amp;amp;q=황도+12&amp;amp;itemsCount=36&amp;amp;searchId=61560c6fd0204dadbf53c1d0dd383c4c&amp;amp;rank=10&amp;amp;isAddedCart="/>
    <x:hyperlink ref="K8:K8" r:id="rId6" tooltip="https://www.coupang.com/vp/products/211474616?itemId=633399557&amp;amp;vendorItemId=4658062347&amp;amp;src=1191000&amp;amp;spec=10999999&amp;amp;addtag=400&amp;amp;ctag=211474616&amp;amp;lptag=CFM97907494&amp;amp;itime=20230516125749&amp;amp;pageType=PRODUCT&amp;amp;pageValue=211474616&amp;amp;"/>
    <x:hyperlink ref="K7:K7" r:id="rId7"/>
    <x:hyperlink ref="K14:K14" r:id="rId8"/>
    <x:hyperlink ref="K13:K13" r:id="rId9" tooltip="https://www.coupang.com/vp/products/1342896754?itemId=16557421009&amp;amp;vendorItemId=85129871444&amp;amp;q=매운+새우깡&amp;amp;itemsCount=36&amp;amp;searchId=4a0bd666f21a4c959db950f6b50d43f1&amp;amp;rank=3&amp;amp;isAddedCart="/>
    <x:hyperlink ref="K9:K9" r:id="rId10" tooltip="https://www.coupang.com/vp/products/196473?itemId=18336203256&amp;amp;vendorItemId=85480602424&amp;amp;q=육개장+사발면&amp;amp;itemsCount=36&amp;amp;searchId=efa2194c016d4acd83825232eab8c030&amp;amp;rank=1&amp;amp;isAddedCart="/>
    <x:hyperlink ref="K10:K10" r:id="rId11" tooltip="https://www.coupang.com/vp/products/825878?itemId=1057983633&amp;amp;vendorItemId=5532763148&amp;amp;pickType=COU_PICK&amp;amp;q=튀김우동+6개&amp;amp;itemsCount=36&amp;amp;searchId=791218ab7e0a4b769fc3695ca898a703&amp;amp;rank=1&amp;amp;isAddedCart="/>
    <x:hyperlink ref="K29:K29" r:id="rId12" tooltip="https://www.coupang.com/vp/products/6359425954?itemId=13419212736&amp;amp;vendorItemId=80673865827&amp;amp;q=두루마리휴지+10롤&amp;amp;itemsCount=36&amp;amp;searchId=8759cda1cd384d9f9b7e3f64570c431c&amp;amp;rank=1&amp;amp;isAddedCart="/>
    <x:hyperlink ref="K17:K17" r:id="rId13" tooltip="https://www.coupang.com/vp/products/2598181?itemId=16336059212&amp;amp;vendorItemId=3000239794&amp;amp;q=하리보젤리&amp;amp;itemsCount=36&amp;amp;searchId=2c5b601dac6d4761b042e7c6e46dfa12&amp;amp;rank=0&amp;amp;isAddedCart="/>
  </x:hyperlink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HUH</dc:creator>
  <cp:lastModifiedBy>오동진</cp:lastModifiedBy>
  <cp:revision>27</cp:revision>
  <dcterms:created xsi:type="dcterms:W3CDTF">2022-05-16T04:11:10.000</dcterms:created>
  <dcterms:modified xsi:type="dcterms:W3CDTF">2023-05-17T07:41:22.813</dcterms:modified>
  <cp:version>1200.0100.01</cp:version>
</cp:coreProperties>
</file>