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ffic_Lights\Excel файлы\"/>
    </mc:Choice>
  </mc:AlternateContent>
  <bookViews>
    <workbookView xWindow="-120" yWindow="-60" windowWidth="20730" windowHeight="11700" tabRatio="789" activeTab="3"/>
  </bookViews>
  <sheets>
    <sheet name="Логика разреш.включ.кнопок" sheetId="55" r:id="rId1"/>
    <sheet name="логика включен. кнопок управ" sheetId="52" r:id="rId2"/>
    <sheet name="логика связей ячеек tab1 и tab2" sheetId="53" r:id="rId3"/>
    <sheet name="логика состояний элементов" sheetId="5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55" l="1"/>
  <c r="F9" i="55"/>
  <c r="F8" i="55"/>
  <c r="D9" i="53"/>
  <c r="D8" i="53"/>
  <c r="D7" i="53"/>
  <c r="D20" i="53" l="1"/>
  <c r="D19" i="53"/>
  <c r="D18" i="53"/>
  <c r="D17" i="53"/>
  <c r="D16" i="53"/>
  <c r="D15" i="53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 l="1"/>
  <c r="F23" i="54"/>
  <c r="D14" i="53"/>
  <c r="D6" i="53"/>
  <c r="F21" i="54" l="1"/>
  <c r="F19" i="54"/>
  <c r="F17" i="54"/>
  <c r="F15" i="54"/>
  <c r="F13" i="54"/>
  <c r="F11" i="54"/>
  <c r="F9" i="54"/>
  <c r="F7" i="54"/>
  <c r="D10" i="53"/>
  <c r="F22" i="54" l="1"/>
  <c r="F20" i="54"/>
  <c r="F18" i="54"/>
  <c r="F16" i="54"/>
  <c r="F14" i="54"/>
  <c r="F12" i="54"/>
  <c r="F10" i="54"/>
  <c r="F8" i="54"/>
  <c r="F6" i="54"/>
  <c r="D13" i="53"/>
  <c r="D12" i="53"/>
  <c r="D11" i="53"/>
  <c r="F7" i="55"/>
  <c r="F6" i="55"/>
</calcChain>
</file>

<file path=xl/sharedStrings.xml><?xml version="1.0" encoding="utf-8"?>
<sst xmlns="http://schemas.openxmlformats.org/spreadsheetml/2006/main" count="344" uniqueCount="208">
  <si>
    <t>№ п/п</t>
  </si>
  <si>
    <t>Логическая формула состояний</t>
  </si>
  <si>
    <t>Обозначение элементов на схеме</t>
  </si>
  <si>
    <t>Имя элемента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</si>
  <si>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</si>
  <si>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</si>
  <si>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</si>
  <si>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</si>
  <si>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</si>
  <si>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</si>
  <si>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</si>
  <si>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КН3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</si>
  <si>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</si>
  <si>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</si>
  <si>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</si>
  <si>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</si>
  <si>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</si>
  <si>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</si>
  <si>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</si>
  <si>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</si>
  <si>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</si>
  <si>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</si>
  <si>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</si>
  <si>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</si>
  <si>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</si>
  <si>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el1010041</t>
  </si>
  <si>
    <t>el1010042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</si>
  <si>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</si>
  <si>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</si>
  <si>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</si>
  <si>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</si>
  <si>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</si>
  <si>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</si>
  <si>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</si>
  <si>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</si>
  <si>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</si>
  <si>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</si>
  <si>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Логика состояний элементов</t>
  </si>
  <si>
    <t>Click</t>
  </si>
  <si>
    <t>kn1010041</t>
  </si>
  <si>
    <t>kn1010042</t>
  </si>
  <si>
    <t>elem4 table2</t>
  </si>
  <si>
    <t>el1010011</t>
  </si>
  <si>
    <t>el1010012</t>
  </si>
  <si>
    <t>el1010021</t>
  </si>
  <si>
    <t>el1010022</t>
  </si>
  <si>
    <t>el1010031</t>
  </si>
  <si>
    <t>el1010032</t>
  </si>
  <si>
    <t>elem8 table1</t>
  </si>
  <si>
    <t>elem9 table1</t>
  </si>
  <si>
    <t>elem8</t>
  </si>
  <si>
    <t>elem9</t>
  </si>
  <si>
    <t>место хран</t>
  </si>
  <si>
    <t>кнопка вкл.красной лампы-выкл</t>
  </si>
  <si>
    <t>кнопка вкл.красной лампы-вкл</t>
  </si>
  <si>
    <t>кнопка вкл.питания-выкл</t>
  </si>
  <si>
    <t>кнопка вкл.питания-вкл</t>
  </si>
  <si>
    <t>кнопка вкл.желтой лампы-вкл</t>
  </si>
  <si>
    <t>кнопка вкл.желтой лампы-выкл</t>
  </si>
  <si>
    <t>кнопка вкл.зеленой лампы-вкл</t>
  </si>
  <si>
    <t>кнопка вкл.зеленой лампы-выкл</t>
  </si>
  <si>
    <t>Логика разреш.включ.кнопок</t>
  </si>
  <si>
    <t>КН</t>
  </si>
  <si>
    <t>КН  вкл.питания</t>
  </si>
  <si>
    <t>КН1   вкл.красной лампы</t>
  </si>
  <si>
    <t>КН2   вкл.желтой лампы</t>
  </si>
  <si>
    <t>КН3   вкл.зеленой лампы</t>
  </si>
  <si>
    <t>КН2    вкл.желтой лампы</t>
  </si>
  <si>
    <t>Название элемента</t>
  </si>
  <si>
    <t>Место хранения состояния элементов</t>
  </si>
  <si>
    <t>КН1      красный</t>
  </si>
  <si>
    <t>КН3      зеленый</t>
  </si>
  <si>
    <t>основа холста</t>
  </si>
  <si>
    <t>Лн выключены (черный)-вкл</t>
  </si>
  <si>
    <t>1 ч. Лн выключены (черный)- выкл</t>
  </si>
  <si>
    <t>Лн включена(красный)-вкл</t>
  </si>
  <si>
    <t>2 ч. Лн включена (черный)-выкл</t>
  </si>
  <si>
    <t>Лн включена(желтый)-вкл</t>
  </si>
  <si>
    <t>3 ч. Лн включена(желтый)-выкл</t>
  </si>
  <si>
    <t>Лн включена(зеленый)-вкл</t>
  </si>
  <si>
    <t>4 ч. Лн включена(зеленый)-выкл</t>
  </si>
  <si>
    <t>Логика включений кнопок управления</t>
  </si>
  <si>
    <t>Логика связей ячеек table1 и table2 базы данных</t>
  </si>
  <si>
    <t>ЛН1</t>
  </si>
  <si>
    <t>ЛН2</t>
  </si>
  <si>
    <t>ЛН3</t>
  </si>
  <si>
    <t>ЛН</t>
  </si>
  <si>
    <t>sc1010001</t>
  </si>
  <si>
    <t>основа</t>
  </si>
  <si>
    <t>Имя элемента и 
состояние</t>
  </si>
  <si>
    <t>И(H6)</t>
  </si>
  <si>
    <t>И(НЕ(H7)</t>
  </si>
  <si>
    <t>И(H8;(НЕ(I8)</t>
  </si>
  <si>
    <t>И(H9;(НЕ(J9)</t>
  </si>
  <si>
    <t>И(H10;(НЕ(K10)</t>
  </si>
  <si>
    <t>И(F6)</t>
  </si>
  <si>
    <t>И(F7;G7;(НЕ(H7));(НЕ(I7)</t>
  </si>
  <si>
    <t>И(F8;H8;(НЕ(G8));(НЕ(I8)</t>
  </si>
  <si>
    <t>И(F9;I9;(НЕ(G9));(НЕ(H9)</t>
  </si>
  <si>
    <t>И(F11;G11)</t>
  </si>
  <si>
    <t>И(F12;H12)</t>
  </si>
  <si>
    <t>И(F13;I13)</t>
  </si>
  <si>
    <t>И(I8)</t>
  </si>
  <si>
    <t>И(J10)</t>
  </si>
  <si>
    <t>И(K12)</t>
  </si>
  <si>
    <t>И(L14)</t>
  </si>
  <si>
    <t>И(M16)</t>
  </si>
  <si>
    <t>И(N18)</t>
  </si>
  <si>
    <t>И(O20)</t>
  </si>
  <si>
    <t>И(P22)</t>
  </si>
  <si>
    <t>И(НЕ(F10))</t>
  </si>
  <si>
    <t>И(НЕ(H7))</t>
  </si>
  <si>
    <t>И(НЕ(I9)</t>
  </si>
  <si>
    <t>И(НЕ(J11))</t>
  </si>
  <si>
    <t>И(НЕ(K13))</t>
  </si>
  <si>
    <t>И(НЕ(L15))</t>
  </si>
  <si>
    <t>И(НЕ(M17))</t>
  </si>
  <si>
    <t>И(НЕ(N19))</t>
  </si>
  <si>
    <t>И(НЕ(O21))</t>
  </si>
  <si>
    <t xml:space="preserve">Имя элемента и состояние </t>
  </si>
  <si>
    <t>И(F14)</t>
  </si>
  <si>
    <t>elem10 table1</t>
  </si>
  <si>
    <t>elem10</t>
  </si>
  <si>
    <t>el1010051</t>
  </si>
  <si>
    <t>el1010052</t>
  </si>
  <si>
    <t>КН эл.</t>
  </si>
  <si>
    <t>И(Q23)</t>
  </si>
  <si>
    <t>И(НЕ(Q24))</t>
  </si>
  <si>
    <t>КН элемент вкл. питания</t>
  </si>
  <si>
    <t>Лн1 вкл.(красный)</t>
  </si>
  <si>
    <t>Лн выкл(черный)</t>
  </si>
  <si>
    <t>Лн2 вкл.(желтый)</t>
  </si>
  <si>
    <t>Лн3 вкл.(зеленый)</t>
  </si>
  <si>
    <t>КН2      желтый</t>
  </si>
  <si>
    <t>КН элемент вкл. питания-вкл.</t>
  </si>
  <si>
    <t>КН элемент вкл. питания-выкл.</t>
  </si>
  <si>
    <t>el1010061</t>
  </si>
  <si>
    <t>el1010062</t>
  </si>
  <si>
    <t>el1010071</t>
  </si>
  <si>
    <t>el1010072</t>
  </si>
  <si>
    <t>el1010081</t>
  </si>
  <si>
    <t>el1010082</t>
  </si>
  <si>
    <t>П кр.
(напр.)</t>
  </si>
  <si>
    <t>П кр.
(без. напр.)</t>
  </si>
  <si>
    <t>П жел.
(напр.)</t>
  </si>
  <si>
    <t>П жел.
(без. напр.)</t>
  </si>
  <si>
    <t>П зел.
(напр.)</t>
  </si>
  <si>
    <t>П зел.
(без. напр.)</t>
  </si>
  <si>
    <t>П кр.
(напр.) нет</t>
  </si>
  <si>
    <t>П кр.
(без. напр.) нет</t>
  </si>
  <si>
    <t>П жел.
(напр.) нет</t>
  </si>
  <si>
    <t>el1010091</t>
  </si>
  <si>
    <t>П жел.
(без. напр.) нет</t>
  </si>
  <si>
    <t>el1010092</t>
  </si>
  <si>
    <t>el1010101</t>
  </si>
  <si>
    <t>П зел.
(напр.) нет</t>
  </si>
  <si>
    <t>el1010102</t>
  </si>
  <si>
    <t>el1010111</t>
  </si>
  <si>
    <t>П зел.
(без. напр.) нет</t>
  </si>
  <si>
    <t>el1010112</t>
  </si>
  <si>
    <t>Переключатель кр. (под напр.)-вкл.</t>
  </si>
  <si>
    <t>Переключатель кр. (под напр.)-нет</t>
  </si>
  <si>
    <t>Переключатель кр. (без напр.)-вкл.</t>
  </si>
  <si>
    <t>Переключатель кр. (без напр.)-нет.</t>
  </si>
  <si>
    <t>Переключатель жел. (под напр.)-вкл.</t>
  </si>
  <si>
    <t>Переключатель жел. (под напр.)-нет</t>
  </si>
  <si>
    <t>Переключатель жел. (без напр.)-вкл.</t>
  </si>
  <si>
    <t>Переключатель жел. (без напр.)-нет</t>
  </si>
  <si>
    <t>Переключатель зел. (под напр.)-вкл.</t>
  </si>
  <si>
    <t>Переключатель зел. (под напр.)-нет</t>
  </si>
  <si>
    <t>Переключатель зел. (без напр.)-вкл.</t>
  </si>
  <si>
    <t>Переключатель зел. (без напр.)-нет</t>
  </si>
  <si>
    <t>elem11 table1</t>
  </si>
  <si>
    <t>elem12 table1</t>
  </si>
  <si>
    <t>elem13 table1</t>
  </si>
  <si>
    <t>elem14 table1</t>
  </si>
  <si>
    <t>elem15 table1</t>
  </si>
  <si>
    <t>elem16 table1</t>
  </si>
  <si>
    <t>elem11</t>
  </si>
  <si>
    <t>elem12</t>
  </si>
  <si>
    <t>elem13</t>
  </si>
  <si>
    <t>elem14</t>
  </si>
  <si>
    <t>elem15</t>
  </si>
  <si>
    <t>elem16</t>
  </si>
  <si>
    <t>И(R25)</t>
  </si>
  <si>
    <t>И(НЕ(R26))</t>
  </si>
  <si>
    <t>И(S27)</t>
  </si>
  <si>
    <t>И(НЕ(S28))</t>
  </si>
  <si>
    <t>И(T29)</t>
  </si>
  <si>
    <t>И(НЕ(T30))</t>
  </si>
  <si>
    <t>И(U31)</t>
  </si>
  <si>
    <t>И(НЕ(U32))</t>
  </si>
  <si>
    <t>И(V33)</t>
  </si>
  <si>
    <t>И(НЕ(V34))</t>
  </si>
  <si>
    <t>И(W35)</t>
  </si>
  <si>
    <t>И(НЕ(W36))</t>
  </si>
  <si>
    <t>П кр.(под напр.)</t>
  </si>
  <si>
    <t>П кр.(без напр.)</t>
  </si>
  <si>
    <t>П жел.(под напр.)</t>
  </si>
  <si>
    <t>П жел.(без напр.)</t>
  </si>
  <si>
    <t>П зел.(под напр.)</t>
  </si>
  <si>
    <t>П зел.(без напр.)</t>
  </si>
  <si>
    <t>И(F15;G15)</t>
  </si>
  <si>
    <t>И((НЕ(F16));G16)</t>
  </si>
  <si>
    <t>И(F17;H17)</t>
  </si>
  <si>
    <t>И((НЕ(F18));H18)</t>
  </si>
  <si>
    <t>И(F19;I19)</t>
  </si>
  <si>
    <t>И((НЕ(F20));I20)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</si>
</sst>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top" textRotation="180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 textRotation="180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top" textRotation="180"/>
    </xf>
    <xf numFmtId="49" fontId="1" fillId="0" borderId="1" xfId="0" applyNumberFormat="1" applyFont="1" applyFill="1" applyBorder="1" applyAlignment="1">
      <alignment vertical="top" textRotation="180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vertical="top" textRotation="180"/>
    </xf>
    <xf numFmtId="49" fontId="1" fillId="0" borderId="1" xfId="0" applyNumberFormat="1" applyFont="1" applyFill="1" applyBorder="1" applyAlignment="1">
      <alignment horizontal="center" vertical="center" textRotation="180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0"/>
  <sheetViews>
    <sheetView zoomScale="90" zoomScaleNormal="90" zoomScaleSheetLayoutView="100" workbookViewId="0">
      <selection activeCell="R9" sqref="R9"/>
    </sheetView>
  </sheetViews>
  <sheetFormatPr defaultColWidth="5.42578125" defaultRowHeight="15.75" x14ac:dyDescent="0.25"/>
  <cols>
    <col min="1" max="1" width="4.140625" style="2" bestFit="1" customWidth="1"/>
    <col min="2" max="2" width="11.28515625" style="3" customWidth="1"/>
    <col min="3" max="3" width="14.7109375" style="8" customWidth="1"/>
    <col min="4" max="4" width="31" style="8" customWidth="1"/>
    <col min="5" max="5" width="14.28515625" style="8" customWidth="1"/>
    <col min="6" max="6" width="8.140625" style="4" customWidth="1"/>
    <col min="7" max="7" width="5.5703125" style="4" customWidth="1"/>
    <col min="8" max="11" width="3" style="3" customWidth="1"/>
    <col min="12" max="16384" width="5.42578125" style="1"/>
  </cols>
  <sheetData>
    <row r="1" spans="1:15" ht="18.75" x14ac:dyDescent="0.25">
      <c r="A1" s="73" t="s">
        <v>61</v>
      </c>
      <c r="B1" s="73"/>
      <c r="C1" s="73"/>
      <c r="D1" s="73"/>
      <c r="E1" s="73"/>
      <c r="F1" s="74"/>
      <c r="G1" s="74"/>
      <c r="H1" s="74"/>
      <c r="I1" s="74"/>
      <c r="J1" s="74"/>
      <c r="K1" s="74"/>
    </row>
    <row r="2" spans="1:15" ht="18.75" customHeight="1" x14ac:dyDescent="0.25">
      <c r="A2" s="75" t="s">
        <v>0</v>
      </c>
      <c r="B2" s="76" t="s">
        <v>2</v>
      </c>
      <c r="C2" s="76" t="s">
        <v>22</v>
      </c>
      <c r="D2" s="76" t="s">
        <v>89</v>
      </c>
      <c r="E2" s="77" t="s">
        <v>69</v>
      </c>
      <c r="F2" s="82" t="s">
        <v>1</v>
      </c>
      <c r="G2" s="80" t="s">
        <v>5</v>
      </c>
      <c r="H2" s="81" t="s">
        <v>23</v>
      </c>
      <c r="I2" s="81"/>
      <c r="J2" s="81"/>
      <c r="K2" s="81"/>
    </row>
    <row r="3" spans="1:15" ht="139.5" customHeight="1" x14ac:dyDescent="0.25">
      <c r="A3" s="75"/>
      <c r="B3" s="76"/>
      <c r="C3" s="76"/>
      <c r="D3" s="76"/>
      <c r="E3" s="78"/>
      <c r="F3" s="83"/>
      <c r="G3" s="80"/>
      <c r="H3" s="10" t="s">
        <v>63</v>
      </c>
      <c r="I3" s="10" t="s">
        <v>64</v>
      </c>
      <c r="J3" s="10" t="s">
        <v>65</v>
      </c>
      <c r="K3" s="10" t="s">
        <v>66</v>
      </c>
    </row>
    <row r="4" spans="1:15" ht="39.75" customHeight="1" x14ac:dyDescent="0.25">
      <c r="A4" s="75"/>
      <c r="B4" s="76"/>
      <c r="C4" s="76"/>
      <c r="D4" s="76"/>
      <c r="E4" s="79"/>
      <c r="F4" s="84"/>
      <c r="G4" s="29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5" ht="16.5" thickBot="1" x14ac:dyDescent="0.3">
      <c r="A5" s="6">
        <v>1</v>
      </c>
      <c r="B5" s="7">
        <v>2</v>
      </c>
      <c r="C5" s="6">
        <v>3</v>
      </c>
      <c r="D5" s="7">
        <v>4</v>
      </c>
      <c r="E5" s="39">
        <v>5</v>
      </c>
      <c r="F5" s="71">
        <v>6</v>
      </c>
      <c r="G5" s="72"/>
      <c r="H5" s="12">
        <v>7</v>
      </c>
      <c r="I5" s="12">
        <v>8</v>
      </c>
      <c r="J5" s="12">
        <v>9</v>
      </c>
      <c r="K5" s="12">
        <v>10</v>
      </c>
    </row>
    <row r="6" spans="1:15" ht="39" customHeight="1" x14ac:dyDescent="0.25">
      <c r="A6" s="28">
        <v>1</v>
      </c>
      <c r="B6" s="45" t="s">
        <v>62</v>
      </c>
      <c r="C6" s="9" t="s">
        <v>6</v>
      </c>
      <c r="D6" s="11" t="s">
        <v>56</v>
      </c>
      <c r="E6" s="42" t="s">
        <v>34</v>
      </c>
      <c r="F6" s="69">
        <f>IF((AND(H6)=TRUE),1,0)</f>
        <v>1</v>
      </c>
      <c r="G6" s="70"/>
      <c r="H6" s="28">
        <v>1</v>
      </c>
      <c r="I6" s="28"/>
      <c r="J6" s="28"/>
      <c r="K6" s="28"/>
      <c r="M6" s="1" t="s">
        <v>90</v>
      </c>
    </row>
    <row r="7" spans="1:15" s="5" customFormat="1" ht="45.75" customHeight="1" x14ac:dyDescent="0.25">
      <c r="A7" s="28">
        <v>2</v>
      </c>
      <c r="B7" s="25" t="s">
        <v>62</v>
      </c>
      <c r="C7" s="9" t="s">
        <v>12</v>
      </c>
      <c r="D7" s="11" t="s">
        <v>55</v>
      </c>
      <c r="E7" s="40" t="s">
        <v>34</v>
      </c>
      <c r="F7" s="69">
        <f>IF((AND(NOT(H7))=TRUE),1,0)</f>
        <v>1</v>
      </c>
      <c r="G7" s="70"/>
      <c r="H7" s="28">
        <v>0</v>
      </c>
      <c r="I7" s="28"/>
      <c r="J7" s="28"/>
      <c r="K7" s="28"/>
      <c r="L7" s="67" t="s">
        <v>91</v>
      </c>
      <c r="M7" s="68"/>
      <c r="N7" s="68"/>
    </row>
    <row r="8" spans="1:15" s="5" customFormat="1" ht="30" customHeight="1" x14ac:dyDescent="0.25">
      <c r="A8" s="28">
        <v>3</v>
      </c>
      <c r="B8" s="25" t="s">
        <v>9</v>
      </c>
      <c r="C8" s="9" t="s">
        <v>13</v>
      </c>
      <c r="D8" s="11" t="s">
        <v>53</v>
      </c>
      <c r="E8" s="40" t="s">
        <v>35</v>
      </c>
      <c r="F8" s="69">
        <f>IF((AND(NOT(I8))=TRUE),1,0)</f>
        <v>1</v>
      </c>
      <c r="G8" s="70"/>
      <c r="H8" s="28"/>
      <c r="I8" s="28">
        <v>0</v>
      </c>
      <c r="J8" s="28"/>
      <c r="K8" s="28"/>
      <c r="L8" s="67" t="s">
        <v>92</v>
      </c>
      <c r="M8" s="68"/>
      <c r="N8" s="68"/>
      <c r="O8" s="68"/>
    </row>
    <row r="9" spans="1:15" s="5" customFormat="1" ht="41.25" customHeight="1" x14ac:dyDescent="0.25">
      <c r="A9" s="28">
        <v>4</v>
      </c>
      <c r="B9" s="25" t="s">
        <v>10</v>
      </c>
      <c r="C9" s="9" t="s">
        <v>14</v>
      </c>
      <c r="D9" s="11" t="s">
        <v>58</v>
      </c>
      <c r="E9" s="40" t="s">
        <v>36</v>
      </c>
      <c r="F9" s="69">
        <f>IF((AND(NOT(J9))=TRUE),1,0)</f>
        <v>1</v>
      </c>
      <c r="G9" s="70"/>
      <c r="H9" s="28"/>
      <c r="I9" s="28"/>
      <c r="J9" s="28">
        <v>0</v>
      </c>
      <c r="K9" s="28"/>
      <c r="L9" s="67" t="s">
        <v>93</v>
      </c>
      <c r="M9" s="68"/>
      <c r="N9" s="68"/>
      <c r="O9" s="68"/>
    </row>
    <row r="10" spans="1:15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40" t="s">
        <v>41</v>
      </c>
      <c r="F10" s="69">
        <f>IF((AND(NOT(K10))=TRUE),1,0)</f>
        <v>1</v>
      </c>
      <c r="G10" s="70"/>
      <c r="H10" s="28"/>
      <c r="I10" s="28"/>
      <c r="J10" s="28"/>
      <c r="K10" s="28">
        <v>0</v>
      </c>
      <c r="L10" s="67" t="s">
        <v>94</v>
      </c>
      <c r="M10" s="68"/>
      <c r="N10" s="68"/>
      <c r="O10" s="68"/>
    </row>
  </sheetData>
  <mergeCells count="19">
    <mergeCell ref="F5:G5"/>
    <mergeCell ref="F7:G7"/>
    <mergeCell ref="F8:G8"/>
    <mergeCell ref="A1:K1"/>
    <mergeCell ref="A2:A4"/>
    <mergeCell ref="B2:B4"/>
    <mergeCell ref="C2:C4"/>
    <mergeCell ref="D2:D4"/>
    <mergeCell ref="E2:E4"/>
    <mergeCell ref="G2:G3"/>
    <mergeCell ref="H2:K2"/>
    <mergeCell ref="F2:F4"/>
    <mergeCell ref="L8:O8"/>
    <mergeCell ref="L9:O9"/>
    <mergeCell ref="L10:O10"/>
    <mergeCell ref="L7:N7"/>
    <mergeCell ref="F6:G6"/>
    <mergeCell ref="F9:G9"/>
    <mergeCell ref="F10:G10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"/>
  <sheetViews>
    <sheetView zoomScale="90" zoomScaleNormal="90" zoomScaleSheetLayoutView="100" workbookViewId="0">
      <selection activeCell="D5" sqref="D5"/>
    </sheetView>
  </sheetViews>
  <sheetFormatPr defaultColWidth="5.42578125" defaultRowHeight="15.75" x14ac:dyDescent="0.25"/>
  <cols>
    <col min="1" max="1" width="4.140625" style="2" bestFit="1" customWidth="1"/>
    <col min="2" max="2" width="11" style="3" customWidth="1"/>
    <col min="3" max="3" width="15.140625" style="8" customWidth="1"/>
    <col min="4" max="4" width="31" style="8" customWidth="1"/>
    <col min="5" max="5" width="19.140625" style="8" customWidth="1"/>
    <col min="6" max="6" width="9" style="8" customWidth="1"/>
    <col min="7" max="7" width="5.85546875" style="4" customWidth="1"/>
    <col min="8" max="11" width="3" style="3" customWidth="1"/>
    <col min="12" max="16384" width="5.42578125" style="1"/>
  </cols>
  <sheetData>
    <row r="1" spans="1:13" ht="18.75" x14ac:dyDescent="0.25">
      <c r="A1" s="73" t="s">
        <v>81</v>
      </c>
      <c r="B1" s="73"/>
      <c r="C1" s="73"/>
      <c r="D1" s="73"/>
      <c r="E1" s="73"/>
      <c r="F1" s="73"/>
      <c r="G1" s="73"/>
      <c r="H1" s="74"/>
      <c r="I1" s="74"/>
      <c r="J1" s="74"/>
      <c r="K1" s="74"/>
    </row>
    <row r="2" spans="1:13" ht="18.75" x14ac:dyDescent="0.25">
      <c r="A2" s="75" t="s">
        <v>0</v>
      </c>
      <c r="B2" s="76" t="s">
        <v>2</v>
      </c>
      <c r="C2" s="76" t="s">
        <v>22</v>
      </c>
      <c r="D2" s="76" t="s">
        <v>119</v>
      </c>
      <c r="E2" s="77" t="s">
        <v>69</v>
      </c>
      <c r="F2" s="77" t="s">
        <v>38</v>
      </c>
      <c r="G2" s="80" t="s">
        <v>5</v>
      </c>
      <c r="H2" s="81" t="s">
        <v>23</v>
      </c>
      <c r="I2" s="81"/>
      <c r="J2" s="81"/>
      <c r="K2" s="81"/>
    </row>
    <row r="3" spans="1:13" ht="139.5" customHeight="1" x14ac:dyDescent="0.25">
      <c r="A3" s="75"/>
      <c r="B3" s="76"/>
      <c r="C3" s="76"/>
      <c r="D3" s="76"/>
      <c r="E3" s="78"/>
      <c r="F3" s="78"/>
      <c r="G3" s="80"/>
      <c r="H3" s="10" t="s">
        <v>63</v>
      </c>
      <c r="I3" s="10" t="s">
        <v>64</v>
      </c>
      <c r="J3" s="10" t="s">
        <v>67</v>
      </c>
      <c r="K3" s="10" t="s">
        <v>66</v>
      </c>
    </row>
    <row r="4" spans="1:13" ht="39.75" customHeight="1" x14ac:dyDescent="0.25">
      <c r="A4" s="75"/>
      <c r="B4" s="76"/>
      <c r="C4" s="76"/>
      <c r="D4" s="76"/>
      <c r="E4" s="79"/>
      <c r="F4" s="79"/>
      <c r="G4" s="15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71">
        <v>6</v>
      </c>
      <c r="G5" s="72"/>
      <c r="H5" s="6">
        <v>7</v>
      </c>
      <c r="I5" s="30">
        <v>8</v>
      </c>
      <c r="J5" s="31">
        <v>9</v>
      </c>
      <c r="K5" s="12">
        <v>10</v>
      </c>
      <c r="L5" s="85"/>
      <c r="M5" s="85"/>
    </row>
    <row r="6" spans="1:13" ht="23.25" customHeight="1" x14ac:dyDescent="0.25">
      <c r="A6" s="20">
        <v>1</v>
      </c>
      <c r="B6" s="45" t="s">
        <v>62</v>
      </c>
      <c r="C6" s="44" t="s">
        <v>6</v>
      </c>
      <c r="D6" s="48" t="s">
        <v>56</v>
      </c>
      <c r="E6" s="44" t="s">
        <v>34</v>
      </c>
      <c r="F6" s="71" t="s">
        <v>6</v>
      </c>
      <c r="G6" s="72"/>
      <c r="H6" s="44">
        <v>0</v>
      </c>
      <c r="I6" s="30"/>
      <c r="J6" s="31"/>
      <c r="K6" s="35"/>
      <c r="L6" s="43"/>
      <c r="M6" s="43"/>
    </row>
    <row r="7" spans="1:13" s="5" customFormat="1" ht="45.75" customHeight="1" x14ac:dyDescent="0.25">
      <c r="A7" s="20">
        <v>2</v>
      </c>
      <c r="B7" s="25" t="s">
        <v>62</v>
      </c>
      <c r="C7" s="9" t="s">
        <v>12</v>
      </c>
      <c r="D7" s="11" t="s">
        <v>55</v>
      </c>
      <c r="E7" s="13" t="s">
        <v>34</v>
      </c>
      <c r="F7" s="86" t="s">
        <v>12</v>
      </c>
      <c r="G7" s="87"/>
      <c r="H7" s="20">
        <v>1</v>
      </c>
      <c r="I7" s="20"/>
      <c r="J7" s="20"/>
      <c r="K7" s="27"/>
    </row>
    <row r="8" spans="1:13" s="5" customFormat="1" ht="30" customHeight="1" x14ac:dyDescent="0.25">
      <c r="A8" s="20">
        <v>3</v>
      </c>
      <c r="B8" s="25" t="s">
        <v>9</v>
      </c>
      <c r="C8" s="9" t="s">
        <v>13</v>
      </c>
      <c r="D8" s="11" t="s">
        <v>53</v>
      </c>
      <c r="E8" s="13" t="s">
        <v>35</v>
      </c>
      <c r="F8" s="86" t="s">
        <v>13</v>
      </c>
      <c r="G8" s="87"/>
      <c r="H8" s="19"/>
      <c r="I8" s="14">
        <v>1</v>
      </c>
      <c r="J8" s="14">
        <v>0</v>
      </c>
      <c r="K8" s="20">
        <v>0</v>
      </c>
    </row>
    <row r="9" spans="1:13" s="5" customFormat="1" ht="41.25" customHeight="1" x14ac:dyDescent="0.25">
      <c r="A9" s="20">
        <v>4</v>
      </c>
      <c r="B9" s="25" t="s">
        <v>10</v>
      </c>
      <c r="C9" s="9" t="s">
        <v>14</v>
      </c>
      <c r="D9" s="11" t="s">
        <v>58</v>
      </c>
      <c r="E9" s="13" t="s">
        <v>36</v>
      </c>
      <c r="F9" s="86" t="s">
        <v>14</v>
      </c>
      <c r="G9" s="87"/>
      <c r="H9" s="20"/>
      <c r="I9" s="20">
        <v>0</v>
      </c>
      <c r="J9" s="20">
        <v>1</v>
      </c>
      <c r="K9" s="20">
        <v>0</v>
      </c>
    </row>
    <row r="10" spans="1:13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13" t="s">
        <v>41</v>
      </c>
      <c r="F10" s="86" t="s">
        <v>40</v>
      </c>
      <c r="G10" s="87"/>
      <c r="H10" s="20"/>
      <c r="I10" s="20">
        <v>0</v>
      </c>
      <c r="J10" s="20">
        <v>0</v>
      </c>
      <c r="K10" s="20">
        <v>1</v>
      </c>
    </row>
  </sheetData>
  <mergeCells count="16">
    <mergeCell ref="L5:M5"/>
    <mergeCell ref="F5:G5"/>
    <mergeCell ref="F7:G7"/>
    <mergeCell ref="F8:G8"/>
    <mergeCell ref="F10:G10"/>
    <mergeCell ref="F9:G9"/>
    <mergeCell ref="F6:G6"/>
    <mergeCell ref="A1:K1"/>
    <mergeCell ref="A2:A4"/>
    <mergeCell ref="B2:B4"/>
    <mergeCell ref="C2:C4"/>
    <mergeCell ref="D2:D4"/>
    <mergeCell ref="E2:E4"/>
    <mergeCell ref="G2:G3"/>
    <mergeCell ref="F2:F4"/>
    <mergeCell ref="H2:K2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87"/>
  <sheetViews>
    <sheetView zoomScale="90" zoomScaleNormal="90" zoomScaleSheetLayoutView="100" workbookViewId="0">
      <selection activeCell="S8" sqref="S8"/>
    </sheetView>
  </sheetViews>
  <sheetFormatPr defaultColWidth="5.42578125" defaultRowHeight="15.75" x14ac:dyDescent="0.25"/>
  <cols>
    <col min="1" max="1" width="4.140625" style="2" bestFit="1" customWidth="1"/>
    <col min="2" max="2" width="17.7109375" style="8" customWidth="1"/>
    <col min="3" max="3" width="16.85546875" style="8" customWidth="1"/>
    <col min="4" max="4" width="5.28515625" style="3" customWidth="1"/>
    <col min="5" max="5" width="5.5703125" style="4" customWidth="1"/>
    <col min="6" max="6" width="3.42578125" style="3" customWidth="1"/>
    <col min="7" max="8" width="3" style="3" customWidth="1"/>
    <col min="9" max="9" width="2.85546875" style="1" customWidth="1"/>
    <col min="10" max="10" width="1.5703125" style="1" customWidth="1"/>
    <col min="11" max="11" width="9" style="1" customWidth="1"/>
    <col min="12" max="16384" width="5.42578125" style="1"/>
  </cols>
  <sheetData>
    <row r="1" spans="1:20" ht="18.75" x14ac:dyDescent="0.25">
      <c r="A1" s="74" t="s">
        <v>82</v>
      </c>
      <c r="B1" s="74"/>
      <c r="C1" s="74"/>
      <c r="D1" s="74"/>
      <c r="E1" s="74"/>
      <c r="F1" s="74"/>
      <c r="G1" s="74"/>
      <c r="H1" s="74"/>
    </row>
    <row r="2" spans="1:20" ht="18.75" customHeight="1" x14ac:dyDescent="0.25">
      <c r="A2" s="75" t="s">
        <v>0</v>
      </c>
      <c r="B2" s="76" t="s">
        <v>68</v>
      </c>
      <c r="C2" s="76" t="s">
        <v>69</v>
      </c>
      <c r="D2" s="80" t="s">
        <v>1</v>
      </c>
      <c r="E2" s="80" t="s">
        <v>5</v>
      </c>
      <c r="F2" s="81" t="s">
        <v>23</v>
      </c>
      <c r="G2" s="81"/>
      <c r="H2" s="81"/>
      <c r="I2" s="81"/>
      <c r="J2" s="49"/>
    </row>
    <row r="3" spans="1:20" ht="95.25" customHeight="1" x14ac:dyDescent="0.25">
      <c r="A3" s="75"/>
      <c r="B3" s="76"/>
      <c r="C3" s="76"/>
      <c r="D3" s="80"/>
      <c r="E3" s="90"/>
      <c r="F3" s="37" t="s">
        <v>62</v>
      </c>
      <c r="G3" s="10" t="s">
        <v>70</v>
      </c>
      <c r="H3" s="10" t="s">
        <v>133</v>
      </c>
      <c r="I3" s="10" t="s">
        <v>71</v>
      </c>
      <c r="J3" s="50"/>
    </row>
    <row r="4" spans="1:20" ht="50.25" customHeight="1" x14ac:dyDescent="0.25">
      <c r="A4" s="75"/>
      <c r="B4" s="76"/>
      <c r="C4" s="76"/>
      <c r="D4" s="80"/>
      <c r="E4" s="36" t="s">
        <v>4</v>
      </c>
      <c r="F4" s="10" t="s">
        <v>15</v>
      </c>
      <c r="G4" s="10" t="s">
        <v>16</v>
      </c>
      <c r="H4" s="10" t="s">
        <v>17</v>
      </c>
      <c r="I4" s="10" t="s">
        <v>18</v>
      </c>
      <c r="J4" s="50"/>
      <c r="L4" s="32"/>
    </row>
    <row r="5" spans="1:20" x14ac:dyDescent="0.25">
      <c r="A5" s="12">
        <v>1</v>
      </c>
      <c r="B5" s="12">
        <v>2</v>
      </c>
      <c r="C5" s="28">
        <v>3</v>
      </c>
      <c r="D5" s="71">
        <v>4</v>
      </c>
      <c r="E5" s="72"/>
      <c r="F5" s="33">
        <v>5</v>
      </c>
      <c r="G5" s="12">
        <v>6</v>
      </c>
      <c r="H5" s="12">
        <v>7</v>
      </c>
      <c r="I5" s="12">
        <v>8</v>
      </c>
      <c r="J5" s="47"/>
    </row>
    <row r="6" spans="1:20" x14ac:dyDescent="0.25">
      <c r="A6" s="12">
        <v>1</v>
      </c>
      <c r="B6" s="35" t="s">
        <v>62</v>
      </c>
      <c r="C6" s="11" t="s">
        <v>27</v>
      </c>
      <c r="D6" s="71">
        <f>IF((AND(F6)=TRUE),1,0)</f>
        <v>1</v>
      </c>
      <c r="E6" s="72"/>
      <c r="F6" s="33">
        <v>1</v>
      </c>
      <c r="G6" s="12"/>
      <c r="H6" s="12"/>
      <c r="I6" s="12"/>
      <c r="J6" s="51"/>
      <c r="K6" s="91" t="s">
        <v>95</v>
      </c>
      <c r="L6" s="91"/>
      <c r="M6" s="91"/>
      <c r="N6" s="91"/>
      <c r="O6" s="91"/>
      <c r="P6" s="91"/>
      <c r="Q6" s="91"/>
      <c r="R6" s="91"/>
      <c r="S6" s="91"/>
      <c r="T6" s="91"/>
    </row>
    <row r="7" spans="1:20" ht="18.75" customHeight="1" x14ac:dyDescent="0.25">
      <c r="A7" s="12">
        <v>2</v>
      </c>
      <c r="B7" s="23" t="s">
        <v>9</v>
      </c>
      <c r="C7" s="11" t="s">
        <v>28</v>
      </c>
      <c r="D7" s="71">
        <f>IF((AND(G7,(NOT(H7)),(NOT(I7)))=TRUE),1,0)</f>
        <v>1</v>
      </c>
      <c r="E7" s="72"/>
      <c r="F7" s="33"/>
      <c r="G7" s="18">
        <v>1</v>
      </c>
      <c r="H7" s="18">
        <v>0</v>
      </c>
      <c r="I7" s="18">
        <v>0</v>
      </c>
      <c r="J7" s="52"/>
      <c r="K7" s="91" t="s">
        <v>96</v>
      </c>
      <c r="L7" s="91"/>
      <c r="M7" s="91"/>
      <c r="N7" s="91"/>
      <c r="O7" s="91"/>
      <c r="P7" s="91"/>
      <c r="Q7" s="91"/>
      <c r="R7" s="32"/>
      <c r="S7" s="32"/>
      <c r="T7" s="32"/>
    </row>
    <row r="8" spans="1:20" s="5" customFormat="1" ht="18.75" customHeight="1" x14ac:dyDescent="0.25">
      <c r="A8" s="28">
        <v>3</v>
      </c>
      <c r="B8" s="9" t="s">
        <v>10</v>
      </c>
      <c r="C8" s="11" t="s">
        <v>29</v>
      </c>
      <c r="D8" s="71">
        <f>IF((AND(H8,(NOT(G8)),(NOT(I8)))=TRUE),1,0)</f>
        <v>1</v>
      </c>
      <c r="E8" s="72"/>
      <c r="F8" s="34"/>
      <c r="G8" s="28">
        <v>0</v>
      </c>
      <c r="H8" s="28">
        <v>1</v>
      </c>
      <c r="I8" s="28">
        <v>0</v>
      </c>
      <c r="J8" s="46"/>
      <c r="K8" s="92" t="s">
        <v>97</v>
      </c>
      <c r="L8" s="92"/>
      <c r="M8" s="92"/>
      <c r="N8" s="92"/>
      <c r="O8" s="92"/>
      <c r="P8" s="92"/>
      <c r="Q8" s="55"/>
      <c r="R8" s="55"/>
      <c r="S8" s="55"/>
      <c r="T8" s="55"/>
    </row>
    <row r="9" spans="1:20" s="5" customFormat="1" ht="18.75" customHeight="1" x14ac:dyDescent="0.25">
      <c r="A9" s="28">
        <v>4</v>
      </c>
      <c r="B9" s="9" t="s">
        <v>11</v>
      </c>
      <c r="C9" s="11" t="s">
        <v>30</v>
      </c>
      <c r="D9" s="71">
        <f>IF((AND(I9,(NOT(G9)),(NOT(H9)))=TRUE),1,0)</f>
        <v>1</v>
      </c>
      <c r="E9" s="72"/>
      <c r="F9" s="34"/>
      <c r="G9" s="18">
        <v>0</v>
      </c>
      <c r="H9" s="18">
        <v>0</v>
      </c>
      <c r="I9" s="18">
        <v>1</v>
      </c>
      <c r="J9" s="53"/>
      <c r="K9" s="91" t="s">
        <v>98</v>
      </c>
      <c r="L9" s="91"/>
      <c r="M9" s="91"/>
      <c r="N9" s="91"/>
      <c r="O9" s="55"/>
      <c r="P9" s="55"/>
      <c r="Q9" s="55"/>
      <c r="R9" s="55"/>
      <c r="S9" s="55"/>
      <c r="T9" s="55"/>
    </row>
    <row r="10" spans="1:20" s="5" customFormat="1" ht="18.75" customHeight="1" x14ac:dyDescent="0.25">
      <c r="A10" s="28">
        <v>5</v>
      </c>
      <c r="B10" s="9" t="s">
        <v>86</v>
      </c>
      <c r="C10" s="11" t="s">
        <v>31</v>
      </c>
      <c r="D10" s="71">
        <f>IF((AND(NOT(F10))=TRUE),1,0)</f>
        <v>1</v>
      </c>
      <c r="E10" s="72"/>
      <c r="F10" s="34">
        <v>0</v>
      </c>
      <c r="G10" s="18"/>
      <c r="H10" s="18"/>
      <c r="I10" s="18"/>
      <c r="J10" s="52"/>
      <c r="K10" s="91" t="s">
        <v>110</v>
      </c>
      <c r="L10" s="91"/>
      <c r="M10" s="56"/>
      <c r="N10" s="56"/>
      <c r="O10" s="55"/>
      <c r="P10" s="55"/>
      <c r="Q10" s="55"/>
      <c r="R10" s="55"/>
      <c r="S10" s="55"/>
      <c r="T10" s="55"/>
    </row>
    <row r="11" spans="1:20" s="5" customFormat="1" ht="18.75" customHeight="1" x14ac:dyDescent="0.25">
      <c r="A11" s="28">
        <v>6</v>
      </c>
      <c r="B11" s="9" t="s">
        <v>83</v>
      </c>
      <c r="C11" s="11" t="s">
        <v>32</v>
      </c>
      <c r="D11" s="93">
        <f>IF((AND(F11,G11)=TRUE),1,0)</f>
        <v>1</v>
      </c>
      <c r="E11" s="94"/>
      <c r="F11" s="34">
        <v>1</v>
      </c>
      <c r="G11" s="28">
        <v>1</v>
      </c>
      <c r="H11" s="28"/>
      <c r="I11" s="28"/>
      <c r="J11" s="46"/>
      <c r="K11" s="92" t="s">
        <v>99</v>
      </c>
      <c r="L11" s="92"/>
      <c r="M11" s="55"/>
      <c r="N11" s="55"/>
      <c r="O11" s="55"/>
      <c r="P11" s="55"/>
      <c r="Q11" s="55"/>
      <c r="R11" s="55"/>
      <c r="S11" s="55"/>
      <c r="T11" s="55"/>
    </row>
    <row r="12" spans="1:20" s="5" customFormat="1" ht="18.75" customHeight="1" x14ac:dyDescent="0.25">
      <c r="A12" s="28">
        <v>7</v>
      </c>
      <c r="B12" s="9" t="s">
        <v>84</v>
      </c>
      <c r="C12" s="11" t="s">
        <v>33</v>
      </c>
      <c r="D12" s="95">
        <f>IF((AND(F12,H12)=TRUE),1,0)</f>
        <v>1</v>
      </c>
      <c r="E12" s="96"/>
      <c r="F12" s="34">
        <v>1</v>
      </c>
      <c r="G12" s="17"/>
      <c r="H12" s="18">
        <v>1</v>
      </c>
      <c r="I12" s="17"/>
      <c r="J12" s="54"/>
      <c r="K12" s="92" t="s">
        <v>100</v>
      </c>
      <c r="L12" s="92"/>
      <c r="M12" s="55"/>
      <c r="N12" s="55"/>
      <c r="O12" s="55"/>
      <c r="P12" s="55"/>
      <c r="Q12" s="55"/>
      <c r="R12" s="55"/>
      <c r="S12" s="55"/>
      <c r="T12" s="55"/>
    </row>
    <row r="13" spans="1:20" s="5" customFormat="1" ht="18.75" customHeight="1" x14ac:dyDescent="0.25">
      <c r="A13" s="28">
        <v>8</v>
      </c>
      <c r="B13" s="9" t="s">
        <v>85</v>
      </c>
      <c r="C13" s="11" t="s">
        <v>48</v>
      </c>
      <c r="D13" s="95">
        <f>IF((AND(F13,I13)=TRUE),1,0)</f>
        <v>1</v>
      </c>
      <c r="E13" s="96"/>
      <c r="F13" s="34">
        <v>1</v>
      </c>
      <c r="G13" s="28"/>
      <c r="H13" s="28"/>
      <c r="I13" s="28">
        <v>1</v>
      </c>
      <c r="J13" s="46"/>
      <c r="K13" s="92" t="s">
        <v>101</v>
      </c>
      <c r="L13" s="92"/>
      <c r="M13" s="55"/>
      <c r="N13" s="55"/>
      <c r="O13" s="55"/>
      <c r="P13" s="55"/>
      <c r="Q13" s="55"/>
      <c r="R13" s="55"/>
      <c r="S13" s="55"/>
      <c r="T13" s="55"/>
    </row>
    <row r="14" spans="1:20" x14ac:dyDescent="0.25">
      <c r="A14" s="57">
        <v>9</v>
      </c>
      <c r="B14" s="58" t="s">
        <v>125</v>
      </c>
      <c r="C14" s="13" t="s">
        <v>121</v>
      </c>
      <c r="D14" s="97">
        <f>IF((AND(F14)=TRUE),1,0)</f>
        <v>1</v>
      </c>
      <c r="E14" s="98"/>
      <c r="F14" s="59">
        <v>1</v>
      </c>
      <c r="G14" s="59"/>
      <c r="H14" s="59"/>
      <c r="I14" s="33"/>
      <c r="K14" s="1" t="s">
        <v>120</v>
      </c>
    </row>
    <row r="15" spans="1:20" x14ac:dyDescent="0.25">
      <c r="A15" s="28">
        <v>10</v>
      </c>
      <c r="B15" s="58" t="s">
        <v>196</v>
      </c>
      <c r="C15" s="13" t="s">
        <v>172</v>
      </c>
      <c r="D15" s="88">
        <f>IF((AND(F15,G15)=TRUE),1,0)</f>
        <v>1</v>
      </c>
      <c r="E15" s="89"/>
      <c r="F15" s="59">
        <v>1</v>
      </c>
      <c r="G15" s="59">
        <v>1</v>
      </c>
      <c r="H15" s="59"/>
      <c r="I15" s="33"/>
      <c r="K15" s="1" t="s">
        <v>202</v>
      </c>
    </row>
    <row r="16" spans="1:20" x14ac:dyDescent="0.25">
      <c r="A16" s="57">
        <v>11</v>
      </c>
      <c r="B16" s="58" t="s">
        <v>197</v>
      </c>
      <c r="C16" s="13" t="s">
        <v>173</v>
      </c>
      <c r="D16" s="88">
        <f>IF((AND((NOT(F16)),G16)=TRUE),1,0)</f>
        <v>1</v>
      </c>
      <c r="E16" s="89"/>
      <c r="F16" s="59">
        <v>0</v>
      </c>
      <c r="G16" s="59">
        <v>1</v>
      </c>
      <c r="H16" s="59"/>
      <c r="I16" s="33"/>
      <c r="K16" s="1" t="s">
        <v>203</v>
      </c>
    </row>
    <row r="17" spans="1:11" x14ac:dyDescent="0.25">
      <c r="A17" s="28">
        <v>12</v>
      </c>
      <c r="B17" s="58" t="s">
        <v>198</v>
      </c>
      <c r="C17" s="13" t="s">
        <v>174</v>
      </c>
      <c r="D17" s="88">
        <f>IF((AND(F17,H17)=TRUE),1,0)</f>
        <v>1</v>
      </c>
      <c r="E17" s="89"/>
      <c r="F17" s="59">
        <v>1</v>
      </c>
      <c r="G17" s="59"/>
      <c r="H17" s="59">
        <v>1</v>
      </c>
      <c r="I17" s="33"/>
      <c r="K17" s="1" t="s">
        <v>204</v>
      </c>
    </row>
    <row r="18" spans="1:11" x14ac:dyDescent="0.25">
      <c r="A18" s="57">
        <v>13</v>
      </c>
      <c r="B18" s="58" t="s">
        <v>199</v>
      </c>
      <c r="C18" s="13" t="s">
        <v>175</v>
      </c>
      <c r="D18" s="88">
        <f>IF((AND((NOT(F18)),H18)=TRUE),1,0)</f>
        <v>1</v>
      </c>
      <c r="E18" s="89"/>
      <c r="F18" s="59">
        <v>0</v>
      </c>
      <c r="G18" s="59"/>
      <c r="H18" s="59">
        <v>1</v>
      </c>
      <c r="I18" s="33"/>
      <c r="K18" s="1" t="s">
        <v>205</v>
      </c>
    </row>
    <row r="19" spans="1:11" x14ac:dyDescent="0.25">
      <c r="A19" s="28">
        <v>14</v>
      </c>
      <c r="B19" s="58" t="s">
        <v>200</v>
      </c>
      <c r="C19" s="13" t="s">
        <v>176</v>
      </c>
      <c r="D19" s="88">
        <f>IF((AND(F19,I19)=TRUE),1,0)</f>
        <v>1</v>
      </c>
      <c r="E19" s="89"/>
      <c r="F19" s="59">
        <v>1</v>
      </c>
      <c r="G19" s="59"/>
      <c r="H19" s="59"/>
      <c r="I19" s="33">
        <v>1</v>
      </c>
      <c r="K19" s="1" t="s">
        <v>206</v>
      </c>
    </row>
    <row r="20" spans="1:11" x14ac:dyDescent="0.25">
      <c r="A20" s="57">
        <v>15</v>
      </c>
      <c r="B20" s="58" t="s">
        <v>201</v>
      </c>
      <c r="C20" s="13" t="s">
        <v>177</v>
      </c>
      <c r="D20" s="88">
        <f>IF((AND((NOT(F20)),I20)=TRUE),1,0)</f>
        <v>1</v>
      </c>
      <c r="E20" s="89"/>
      <c r="F20" s="59">
        <v>0</v>
      </c>
      <c r="G20" s="59"/>
      <c r="H20" s="59"/>
      <c r="I20" s="33">
        <v>1</v>
      </c>
      <c r="K20" s="1" t="s">
        <v>207</v>
      </c>
    </row>
    <row r="21" spans="1:11" x14ac:dyDescent="0.25">
      <c r="A21" s="1"/>
      <c r="B21" s="1"/>
      <c r="C21" s="1"/>
      <c r="D21" s="1"/>
      <c r="E21" s="1"/>
      <c r="F21" s="1"/>
      <c r="G21" s="1"/>
      <c r="H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</sheetData>
  <mergeCells count="31">
    <mergeCell ref="D14:E14"/>
    <mergeCell ref="D15:E15"/>
    <mergeCell ref="D5:E5"/>
    <mergeCell ref="D6:E6"/>
    <mergeCell ref="D7:E7"/>
    <mergeCell ref="D8:E8"/>
    <mergeCell ref="D9:E9"/>
    <mergeCell ref="K11:L11"/>
    <mergeCell ref="K12:L12"/>
    <mergeCell ref="K13:L13"/>
    <mergeCell ref="D10:E10"/>
    <mergeCell ref="D11:E11"/>
    <mergeCell ref="D12:E12"/>
    <mergeCell ref="D13:E13"/>
    <mergeCell ref="K6:T6"/>
    <mergeCell ref="K7:Q7"/>
    <mergeCell ref="K8:P8"/>
    <mergeCell ref="K9:N9"/>
    <mergeCell ref="K10:L10"/>
    <mergeCell ref="A1:H1"/>
    <mergeCell ref="E2:E3"/>
    <mergeCell ref="F2:I2"/>
    <mergeCell ref="A2:A4"/>
    <mergeCell ref="B2:B4"/>
    <mergeCell ref="C2:C4"/>
    <mergeCell ref="D2:D4"/>
    <mergeCell ref="D16:E16"/>
    <mergeCell ref="D17:E17"/>
    <mergeCell ref="D18:E18"/>
    <mergeCell ref="D19:E19"/>
    <mergeCell ref="D20:E20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6"/>
  <sheetViews>
    <sheetView tabSelected="1" zoomScale="80" zoomScaleNormal="80" zoomScaleSheetLayoutView="100" workbookViewId="0">
      <selection activeCell="AD10" sqref="AD10"/>
    </sheetView>
  </sheetViews>
  <sheetFormatPr defaultColWidth="5.42578125" defaultRowHeight="15.75" x14ac:dyDescent="0.25"/>
  <cols>
    <col min="1" max="1" width="4.85546875" style="2" customWidth="1"/>
    <col min="2" max="2" width="9.28515625" style="3" customWidth="1"/>
    <col min="3" max="3" width="14.140625" style="8" customWidth="1"/>
    <col min="4" max="4" width="37.42578125" style="8" customWidth="1"/>
    <col min="5" max="5" width="21.85546875" style="8" customWidth="1"/>
    <col min="6" max="6" width="6.140625" style="3" customWidth="1"/>
    <col min="7" max="7" width="6.7109375" style="41" customWidth="1"/>
    <col min="8" max="9" width="3" style="3" customWidth="1"/>
    <col min="10" max="10" width="3.5703125" style="3" customWidth="1"/>
    <col min="11" max="11" width="3.7109375" style="3" customWidth="1"/>
    <col min="12" max="13" width="3.5703125" style="3" customWidth="1"/>
    <col min="14" max="15" width="3.85546875" style="3" customWidth="1"/>
    <col min="16" max="23" width="4.28515625" style="1" customWidth="1"/>
    <col min="24" max="16384" width="5.42578125" style="1"/>
  </cols>
  <sheetData>
    <row r="1" spans="1:24" ht="18.75" x14ac:dyDescent="0.25">
      <c r="B1" s="24"/>
      <c r="C1" s="24"/>
      <c r="D1" s="24"/>
      <c r="E1" s="24" t="s">
        <v>37</v>
      </c>
      <c r="F1" s="24"/>
      <c r="G1" s="24"/>
      <c r="H1" s="64"/>
      <c r="I1" s="64"/>
      <c r="J1" s="64"/>
      <c r="K1" s="64"/>
      <c r="L1" s="64"/>
      <c r="M1" s="64"/>
      <c r="N1" s="64"/>
      <c r="O1" s="64"/>
    </row>
    <row r="2" spans="1:24" ht="18.75" customHeight="1" x14ac:dyDescent="0.25">
      <c r="A2" s="75" t="s">
        <v>0</v>
      </c>
      <c r="B2" s="76" t="s">
        <v>2</v>
      </c>
      <c r="C2" s="76" t="s">
        <v>22</v>
      </c>
      <c r="D2" s="76" t="s">
        <v>3</v>
      </c>
      <c r="E2" s="77" t="s">
        <v>69</v>
      </c>
      <c r="F2" s="80" t="s">
        <v>1</v>
      </c>
      <c r="G2" s="80" t="s">
        <v>5</v>
      </c>
      <c r="H2" s="81" t="s">
        <v>24</v>
      </c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4" ht="147.75" customHeight="1" x14ac:dyDescent="0.25">
      <c r="A3" s="75"/>
      <c r="B3" s="76"/>
      <c r="C3" s="76"/>
      <c r="D3" s="76"/>
      <c r="E3" s="78"/>
      <c r="F3" s="80"/>
      <c r="G3" s="80"/>
      <c r="H3" s="10" t="s">
        <v>63</v>
      </c>
      <c r="I3" s="10" t="s">
        <v>64</v>
      </c>
      <c r="J3" s="10" t="s">
        <v>65</v>
      </c>
      <c r="K3" s="10" t="s">
        <v>66</v>
      </c>
      <c r="L3" s="10" t="s">
        <v>130</v>
      </c>
      <c r="M3" s="10" t="s">
        <v>129</v>
      </c>
      <c r="N3" s="10" t="s">
        <v>131</v>
      </c>
      <c r="O3" s="10" t="s">
        <v>132</v>
      </c>
      <c r="P3" s="61" t="s">
        <v>72</v>
      </c>
      <c r="Q3" s="60" t="s">
        <v>128</v>
      </c>
      <c r="R3" s="65" t="s">
        <v>142</v>
      </c>
      <c r="S3" s="65" t="s">
        <v>143</v>
      </c>
      <c r="T3" s="65" t="s">
        <v>144</v>
      </c>
      <c r="U3" s="65" t="s">
        <v>145</v>
      </c>
      <c r="V3" s="65" t="s">
        <v>146</v>
      </c>
      <c r="W3" s="65" t="s">
        <v>147</v>
      </c>
    </row>
    <row r="4" spans="1:24" ht="45.75" customHeight="1" x14ac:dyDescent="0.25">
      <c r="A4" s="75"/>
      <c r="B4" s="76"/>
      <c r="C4" s="76"/>
      <c r="D4" s="76"/>
      <c r="E4" s="79"/>
      <c r="F4" s="80"/>
      <c r="G4" s="38" t="s">
        <v>52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50</v>
      </c>
      <c r="P4" s="10" t="s">
        <v>51</v>
      </c>
      <c r="Q4" s="10" t="s">
        <v>122</v>
      </c>
      <c r="R4" s="66" t="s">
        <v>178</v>
      </c>
      <c r="S4" s="66" t="s">
        <v>179</v>
      </c>
      <c r="T4" s="66" t="s">
        <v>180</v>
      </c>
      <c r="U4" s="66" t="s">
        <v>181</v>
      </c>
      <c r="V4" s="66" t="s">
        <v>182</v>
      </c>
      <c r="W4" s="66" t="s">
        <v>183</v>
      </c>
    </row>
    <row r="5" spans="1:24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71">
        <v>6</v>
      </c>
      <c r="G5" s="72"/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20</v>
      </c>
      <c r="V5" s="12">
        <v>21</v>
      </c>
      <c r="W5" s="12">
        <v>22</v>
      </c>
    </row>
    <row r="6" spans="1:24" s="5" customFormat="1" ht="26.25" customHeight="1" x14ac:dyDescent="0.25">
      <c r="A6" s="14">
        <v>1</v>
      </c>
      <c r="B6" s="25" t="s">
        <v>62</v>
      </c>
      <c r="C6" s="9" t="s">
        <v>6</v>
      </c>
      <c r="D6" s="11" t="s">
        <v>56</v>
      </c>
      <c r="E6" s="13" t="s">
        <v>27</v>
      </c>
      <c r="F6" s="99">
        <f>IF((AND(H6)=TRUE),1,0)</f>
        <v>1</v>
      </c>
      <c r="G6" s="100"/>
      <c r="H6" s="16">
        <v>1</v>
      </c>
      <c r="I6" s="14"/>
      <c r="J6" s="14"/>
      <c r="K6" s="14"/>
      <c r="L6" s="14"/>
      <c r="M6" s="14"/>
      <c r="N6" s="14"/>
      <c r="O6" s="22"/>
      <c r="P6" s="34"/>
      <c r="Q6" s="34"/>
      <c r="R6" s="34"/>
      <c r="S6" s="34"/>
      <c r="T6" s="34"/>
      <c r="U6" s="34"/>
      <c r="V6" s="34"/>
      <c r="W6" s="34"/>
      <c r="X6" s="5" t="s">
        <v>90</v>
      </c>
    </row>
    <row r="7" spans="1:24" s="5" customFormat="1" ht="26.25" customHeight="1" x14ac:dyDescent="0.25">
      <c r="A7" s="14">
        <v>2</v>
      </c>
      <c r="B7" s="25" t="s">
        <v>62</v>
      </c>
      <c r="C7" s="9" t="s">
        <v>12</v>
      </c>
      <c r="D7" s="11" t="s">
        <v>55</v>
      </c>
      <c r="E7" s="13" t="s">
        <v>27</v>
      </c>
      <c r="F7" s="99">
        <f>IF((AND(NOT(H7))=TRUE),1,0)</f>
        <v>1</v>
      </c>
      <c r="G7" s="100"/>
      <c r="H7" s="16">
        <v>0</v>
      </c>
      <c r="I7" s="14"/>
      <c r="J7" s="14"/>
      <c r="K7" s="14"/>
      <c r="L7" s="14"/>
      <c r="M7" s="14"/>
      <c r="N7" s="14"/>
      <c r="O7" s="22"/>
      <c r="P7" s="34"/>
      <c r="Q7" s="34"/>
      <c r="R7" s="34"/>
      <c r="S7" s="34"/>
      <c r="T7" s="34"/>
      <c r="U7" s="34"/>
      <c r="V7" s="34"/>
      <c r="W7" s="34"/>
      <c r="X7" s="5" t="s">
        <v>111</v>
      </c>
    </row>
    <row r="8" spans="1:24" s="5" customFormat="1" ht="26.25" customHeight="1" x14ac:dyDescent="0.25">
      <c r="A8" s="21">
        <v>3</v>
      </c>
      <c r="B8" s="25" t="s">
        <v>9</v>
      </c>
      <c r="C8" s="9" t="s">
        <v>7</v>
      </c>
      <c r="D8" s="11" t="s">
        <v>54</v>
      </c>
      <c r="E8" s="13" t="s">
        <v>28</v>
      </c>
      <c r="F8" s="99">
        <f>IF((AND(I8)=TRUE),1,0)</f>
        <v>1</v>
      </c>
      <c r="G8" s="100"/>
      <c r="H8" s="16"/>
      <c r="I8" s="28">
        <v>1</v>
      </c>
      <c r="J8" s="14"/>
      <c r="K8" s="14"/>
      <c r="L8" s="14"/>
      <c r="M8" s="14"/>
      <c r="N8" s="14"/>
      <c r="O8" s="22"/>
      <c r="P8" s="34"/>
      <c r="Q8" s="34"/>
      <c r="R8" s="34"/>
      <c r="S8" s="34"/>
      <c r="T8" s="34"/>
      <c r="U8" s="34"/>
      <c r="V8" s="34"/>
      <c r="W8" s="34"/>
      <c r="X8" s="5" t="s">
        <v>102</v>
      </c>
    </row>
    <row r="9" spans="1:24" s="5" customFormat="1" ht="28.5" customHeight="1" x14ac:dyDescent="0.25">
      <c r="A9" s="26">
        <v>4</v>
      </c>
      <c r="B9" s="25" t="s">
        <v>9</v>
      </c>
      <c r="C9" s="9" t="s">
        <v>13</v>
      </c>
      <c r="D9" s="11" t="s">
        <v>53</v>
      </c>
      <c r="E9" s="13" t="s">
        <v>28</v>
      </c>
      <c r="F9" s="99">
        <f>IF((AND(NOT(I9))=TRUE),1,0)</f>
        <v>1</v>
      </c>
      <c r="G9" s="100"/>
      <c r="H9" s="16"/>
      <c r="I9" s="28">
        <v>0</v>
      </c>
      <c r="J9" s="14"/>
      <c r="K9" s="14"/>
      <c r="L9" s="14"/>
      <c r="M9" s="14"/>
      <c r="N9" s="14"/>
      <c r="O9" s="22"/>
      <c r="P9" s="34"/>
      <c r="Q9" s="34"/>
      <c r="R9" s="34"/>
      <c r="S9" s="34"/>
      <c r="T9" s="34"/>
      <c r="U9" s="34"/>
      <c r="V9" s="34"/>
      <c r="W9" s="34"/>
      <c r="X9" s="5" t="s">
        <v>112</v>
      </c>
    </row>
    <row r="10" spans="1:24" s="5" customFormat="1" ht="26.25" customHeight="1" x14ac:dyDescent="0.25">
      <c r="A10" s="26">
        <v>5</v>
      </c>
      <c r="B10" s="25" t="s">
        <v>10</v>
      </c>
      <c r="C10" s="9" t="s">
        <v>8</v>
      </c>
      <c r="D10" s="11" t="s">
        <v>57</v>
      </c>
      <c r="E10" s="13" t="s">
        <v>29</v>
      </c>
      <c r="F10" s="99">
        <f>IF((AND(J10)=TRUE),1,0)</f>
        <v>1</v>
      </c>
      <c r="G10" s="100"/>
      <c r="H10" s="16"/>
      <c r="I10" s="14"/>
      <c r="J10" s="16">
        <v>1</v>
      </c>
      <c r="K10" s="14"/>
      <c r="L10" s="14"/>
      <c r="M10" s="14"/>
      <c r="N10" s="14"/>
      <c r="O10" s="22"/>
      <c r="P10" s="34"/>
      <c r="Q10" s="34"/>
      <c r="R10" s="34"/>
      <c r="S10" s="34"/>
      <c r="T10" s="34"/>
      <c r="U10" s="34"/>
      <c r="V10" s="34"/>
      <c r="W10" s="34"/>
      <c r="X10" s="5" t="s">
        <v>103</v>
      </c>
    </row>
    <row r="11" spans="1:24" s="5" customFormat="1" ht="26.25" customHeight="1" x14ac:dyDescent="0.25">
      <c r="A11" s="26">
        <v>6</v>
      </c>
      <c r="B11" s="25" t="s">
        <v>10</v>
      </c>
      <c r="C11" s="9" t="s">
        <v>14</v>
      </c>
      <c r="D11" s="11" t="s">
        <v>58</v>
      </c>
      <c r="E11" s="13" t="s">
        <v>29</v>
      </c>
      <c r="F11" s="99">
        <f>IF((AND(NOT(J11))=TRUE),1,0)</f>
        <v>1</v>
      </c>
      <c r="G11" s="100"/>
      <c r="H11" s="16"/>
      <c r="I11" s="14"/>
      <c r="J11" s="16">
        <v>0</v>
      </c>
      <c r="K11" s="14"/>
      <c r="L11" s="14"/>
      <c r="M11" s="14"/>
      <c r="N11" s="14"/>
      <c r="O11" s="22"/>
      <c r="P11" s="34"/>
      <c r="Q11" s="34"/>
      <c r="R11" s="34"/>
      <c r="S11" s="34"/>
      <c r="T11" s="34"/>
      <c r="U11" s="34"/>
      <c r="V11" s="34"/>
      <c r="W11" s="34"/>
      <c r="X11" s="5" t="s">
        <v>113</v>
      </c>
    </row>
    <row r="12" spans="1:24" s="5" customFormat="1" ht="26.25" customHeight="1" x14ac:dyDescent="0.25">
      <c r="A12" s="26">
        <v>7</v>
      </c>
      <c r="B12" s="25" t="s">
        <v>11</v>
      </c>
      <c r="C12" s="9" t="s">
        <v>39</v>
      </c>
      <c r="D12" s="11" t="s">
        <v>59</v>
      </c>
      <c r="E12" s="13" t="s">
        <v>30</v>
      </c>
      <c r="F12" s="99">
        <f>IF((AND(K12)=TRUE),1,0)</f>
        <v>1</v>
      </c>
      <c r="G12" s="100"/>
      <c r="H12" s="16"/>
      <c r="I12" s="21"/>
      <c r="J12" s="21"/>
      <c r="K12" s="16">
        <v>1</v>
      </c>
      <c r="L12" s="21"/>
      <c r="M12" s="21"/>
      <c r="N12" s="21"/>
      <c r="O12" s="22"/>
      <c r="P12" s="34"/>
      <c r="Q12" s="34"/>
      <c r="R12" s="34"/>
      <c r="S12" s="34"/>
      <c r="T12" s="34"/>
      <c r="U12" s="34"/>
      <c r="V12" s="34"/>
      <c r="W12" s="34"/>
      <c r="X12" s="5" t="s">
        <v>104</v>
      </c>
    </row>
    <row r="13" spans="1:24" s="5" customFormat="1" ht="26.25" customHeight="1" x14ac:dyDescent="0.25">
      <c r="A13" s="26">
        <v>8</v>
      </c>
      <c r="B13" s="25" t="s">
        <v>11</v>
      </c>
      <c r="C13" s="9" t="s">
        <v>40</v>
      </c>
      <c r="D13" s="11" t="s">
        <v>60</v>
      </c>
      <c r="E13" s="13" t="s">
        <v>30</v>
      </c>
      <c r="F13" s="99">
        <f>IF((AND(NOT(K13))=TRUE),1,0)</f>
        <v>1</v>
      </c>
      <c r="G13" s="100"/>
      <c r="H13" s="16"/>
      <c r="I13" s="21"/>
      <c r="J13" s="21"/>
      <c r="K13" s="16">
        <v>0</v>
      </c>
      <c r="L13" s="21"/>
      <c r="M13" s="21"/>
      <c r="N13" s="21"/>
      <c r="O13" s="22"/>
      <c r="P13" s="34"/>
      <c r="Q13" s="34"/>
      <c r="R13" s="34"/>
      <c r="S13" s="34"/>
      <c r="T13" s="34"/>
      <c r="U13" s="34"/>
      <c r="V13" s="34"/>
      <c r="W13" s="34"/>
      <c r="X13" s="5" t="s">
        <v>114</v>
      </c>
    </row>
    <row r="14" spans="1:24" s="5" customFormat="1" ht="30.75" customHeight="1" x14ac:dyDescent="0.25">
      <c r="A14" s="26">
        <v>9</v>
      </c>
      <c r="B14" s="9" t="s">
        <v>86</v>
      </c>
      <c r="C14" s="9" t="s">
        <v>42</v>
      </c>
      <c r="D14" s="11" t="s">
        <v>73</v>
      </c>
      <c r="E14" s="13" t="s">
        <v>31</v>
      </c>
      <c r="F14" s="99">
        <f>IF((AND(L14)=TRUE),1,0)</f>
        <v>1</v>
      </c>
      <c r="G14" s="100"/>
      <c r="H14" s="16"/>
      <c r="I14" s="14"/>
      <c r="J14" s="14"/>
      <c r="K14" s="14"/>
      <c r="L14" s="16">
        <v>1</v>
      </c>
      <c r="M14" s="14"/>
      <c r="N14" s="14"/>
      <c r="O14" s="22"/>
      <c r="P14" s="34"/>
      <c r="Q14" s="34"/>
      <c r="R14" s="34"/>
      <c r="S14" s="34"/>
      <c r="T14" s="34"/>
      <c r="U14" s="34"/>
      <c r="V14" s="34"/>
      <c r="W14" s="34"/>
      <c r="X14" s="5" t="s">
        <v>105</v>
      </c>
    </row>
    <row r="15" spans="1:24" s="5" customFormat="1" ht="30.75" customHeight="1" x14ac:dyDescent="0.25">
      <c r="A15" s="26">
        <v>10</v>
      </c>
      <c r="B15" s="9" t="s">
        <v>86</v>
      </c>
      <c r="C15" s="9" t="s">
        <v>43</v>
      </c>
      <c r="D15" s="11" t="s">
        <v>74</v>
      </c>
      <c r="E15" s="13" t="s">
        <v>31</v>
      </c>
      <c r="F15" s="99">
        <f>IF((AND(NOT(L15))=TRUE),1,0)</f>
        <v>1</v>
      </c>
      <c r="G15" s="100"/>
      <c r="H15" s="16"/>
      <c r="I15" s="14"/>
      <c r="J15" s="14"/>
      <c r="K15" s="14"/>
      <c r="L15" s="16">
        <v>0</v>
      </c>
      <c r="M15" s="14"/>
      <c r="N15" s="14"/>
      <c r="O15" s="22"/>
      <c r="P15" s="34"/>
      <c r="Q15" s="34"/>
      <c r="R15" s="34"/>
      <c r="S15" s="34"/>
      <c r="T15" s="34"/>
      <c r="U15" s="34"/>
      <c r="V15" s="34"/>
      <c r="W15" s="34"/>
      <c r="X15" s="5" t="s">
        <v>115</v>
      </c>
    </row>
    <row r="16" spans="1:24" s="5" customFormat="1" ht="26.25" customHeight="1" x14ac:dyDescent="0.25">
      <c r="A16" s="26">
        <v>11</v>
      </c>
      <c r="B16" s="9" t="s">
        <v>83</v>
      </c>
      <c r="C16" s="9" t="s">
        <v>44</v>
      </c>
      <c r="D16" s="11" t="s">
        <v>75</v>
      </c>
      <c r="E16" s="13" t="s">
        <v>32</v>
      </c>
      <c r="F16" s="99">
        <f>IF((AND(M16)=TRUE),1,0)</f>
        <v>1</v>
      </c>
      <c r="G16" s="100"/>
      <c r="H16" s="16"/>
      <c r="I16" s="14"/>
      <c r="J16" s="14"/>
      <c r="K16" s="14"/>
      <c r="L16" s="14"/>
      <c r="M16" s="16">
        <v>1</v>
      </c>
      <c r="N16" s="14"/>
      <c r="O16" s="22"/>
      <c r="P16" s="34"/>
      <c r="Q16" s="34"/>
      <c r="R16" s="34"/>
      <c r="S16" s="34"/>
      <c r="T16" s="34"/>
      <c r="U16" s="34"/>
      <c r="V16" s="34"/>
      <c r="W16" s="34"/>
      <c r="X16" s="5" t="s">
        <v>106</v>
      </c>
    </row>
    <row r="17" spans="1:24" s="5" customFormat="1" ht="30.75" customHeight="1" x14ac:dyDescent="0.25">
      <c r="A17" s="26">
        <v>12</v>
      </c>
      <c r="B17" s="9" t="s">
        <v>83</v>
      </c>
      <c r="C17" s="9" t="s">
        <v>45</v>
      </c>
      <c r="D17" s="11" t="s">
        <v>76</v>
      </c>
      <c r="E17" s="13" t="s">
        <v>32</v>
      </c>
      <c r="F17" s="99">
        <f>IF((AND(NOT(M17))=TRUE),1,0)</f>
        <v>1</v>
      </c>
      <c r="G17" s="100"/>
      <c r="H17" s="16"/>
      <c r="I17" s="14"/>
      <c r="J17" s="14"/>
      <c r="K17" s="14"/>
      <c r="L17" s="14"/>
      <c r="M17" s="16">
        <v>0</v>
      </c>
      <c r="N17" s="14"/>
      <c r="O17" s="22"/>
      <c r="P17" s="34"/>
      <c r="Q17" s="34"/>
      <c r="R17" s="34"/>
      <c r="S17" s="34"/>
      <c r="T17" s="34"/>
      <c r="U17" s="34"/>
      <c r="V17" s="34"/>
      <c r="W17" s="34"/>
      <c r="X17" s="5" t="s">
        <v>116</v>
      </c>
    </row>
    <row r="18" spans="1:24" s="5" customFormat="1" ht="26.25" customHeight="1" x14ac:dyDescent="0.25">
      <c r="A18" s="26">
        <v>13</v>
      </c>
      <c r="B18" s="13" t="s">
        <v>84</v>
      </c>
      <c r="C18" s="9" t="s">
        <v>46</v>
      </c>
      <c r="D18" s="13" t="s">
        <v>77</v>
      </c>
      <c r="E18" s="13" t="s">
        <v>33</v>
      </c>
      <c r="F18" s="99">
        <f>IF((AND(N18)=TRUE),1,0)</f>
        <v>1</v>
      </c>
      <c r="G18" s="100"/>
      <c r="H18" s="16"/>
      <c r="I18" s="14"/>
      <c r="J18" s="14"/>
      <c r="K18" s="14"/>
      <c r="L18" s="14"/>
      <c r="M18" s="14"/>
      <c r="N18" s="16">
        <v>1</v>
      </c>
      <c r="O18" s="22"/>
      <c r="P18" s="34"/>
      <c r="Q18" s="34"/>
      <c r="R18" s="34"/>
      <c r="S18" s="34"/>
      <c r="T18" s="34"/>
      <c r="U18" s="34"/>
      <c r="V18" s="34"/>
      <c r="W18" s="34"/>
      <c r="X18" s="5" t="s">
        <v>107</v>
      </c>
    </row>
    <row r="19" spans="1:24" s="5" customFormat="1" ht="32.25" customHeight="1" x14ac:dyDescent="0.25">
      <c r="A19" s="26">
        <v>14</v>
      </c>
      <c r="B19" s="13" t="s">
        <v>84</v>
      </c>
      <c r="C19" s="9" t="s">
        <v>47</v>
      </c>
      <c r="D19" s="13" t="s">
        <v>78</v>
      </c>
      <c r="E19" s="13" t="s">
        <v>33</v>
      </c>
      <c r="F19" s="99">
        <f>IF((AND(NOT(N19))=TRUE),1,0)</f>
        <v>1</v>
      </c>
      <c r="G19" s="100"/>
      <c r="H19" s="16"/>
      <c r="I19" s="21"/>
      <c r="J19" s="21"/>
      <c r="K19" s="21"/>
      <c r="L19" s="21"/>
      <c r="M19" s="21"/>
      <c r="N19" s="16">
        <v>0</v>
      </c>
      <c r="O19" s="22"/>
      <c r="P19" s="34"/>
      <c r="Q19" s="34"/>
      <c r="R19" s="34"/>
      <c r="S19" s="34"/>
      <c r="T19" s="34"/>
      <c r="U19" s="34"/>
      <c r="V19" s="34"/>
      <c r="W19" s="34"/>
      <c r="X19" s="5" t="s">
        <v>117</v>
      </c>
    </row>
    <row r="20" spans="1:24" s="5" customFormat="1" ht="26.25" customHeight="1" x14ac:dyDescent="0.25">
      <c r="A20" s="26">
        <v>15</v>
      </c>
      <c r="B20" s="13" t="s">
        <v>85</v>
      </c>
      <c r="C20" s="9" t="s">
        <v>25</v>
      </c>
      <c r="D20" s="13" t="s">
        <v>79</v>
      </c>
      <c r="E20" s="13" t="s">
        <v>48</v>
      </c>
      <c r="F20" s="99">
        <f>IF((AND(O20)=TRUE),1,0)</f>
        <v>1</v>
      </c>
      <c r="G20" s="100"/>
      <c r="H20" s="16"/>
      <c r="I20" s="21"/>
      <c r="J20" s="21"/>
      <c r="K20" s="21"/>
      <c r="L20" s="21"/>
      <c r="M20" s="21"/>
      <c r="N20" s="21"/>
      <c r="O20" s="16">
        <v>1</v>
      </c>
      <c r="P20" s="34"/>
      <c r="Q20" s="34"/>
      <c r="R20" s="34"/>
      <c r="S20" s="34"/>
      <c r="T20" s="34"/>
      <c r="U20" s="34"/>
      <c r="V20" s="34"/>
      <c r="W20" s="34"/>
      <c r="X20" s="5" t="s">
        <v>108</v>
      </c>
    </row>
    <row r="21" spans="1:24" s="5" customFormat="1" ht="25.5" customHeight="1" x14ac:dyDescent="0.25">
      <c r="A21" s="26">
        <v>16</v>
      </c>
      <c r="B21" s="13" t="s">
        <v>85</v>
      </c>
      <c r="C21" s="9" t="s">
        <v>26</v>
      </c>
      <c r="D21" s="13" t="s">
        <v>80</v>
      </c>
      <c r="E21" s="13" t="s">
        <v>48</v>
      </c>
      <c r="F21" s="99">
        <f>IF((AND(NOT(O21))=TRUE),1,0)</f>
        <v>1</v>
      </c>
      <c r="G21" s="100"/>
      <c r="H21" s="16"/>
      <c r="I21" s="21"/>
      <c r="J21" s="21"/>
      <c r="K21" s="21"/>
      <c r="L21" s="21"/>
      <c r="M21" s="21"/>
      <c r="N21" s="21"/>
      <c r="O21" s="16">
        <v>0</v>
      </c>
      <c r="P21" s="34"/>
      <c r="Q21" s="34"/>
      <c r="R21" s="34"/>
      <c r="S21" s="34"/>
      <c r="T21" s="34"/>
      <c r="U21" s="34"/>
      <c r="V21" s="34"/>
      <c r="W21" s="34"/>
      <c r="X21" s="5" t="s">
        <v>118</v>
      </c>
    </row>
    <row r="22" spans="1:24" s="5" customFormat="1" ht="26.25" customHeight="1" x14ac:dyDescent="0.25">
      <c r="A22" s="28">
        <v>17</v>
      </c>
      <c r="B22" s="9" t="s">
        <v>88</v>
      </c>
      <c r="C22" s="62" t="s">
        <v>87</v>
      </c>
      <c r="D22" s="27" t="s">
        <v>72</v>
      </c>
      <c r="E22" s="13" t="s">
        <v>49</v>
      </c>
      <c r="F22" s="99">
        <f>IF((AND(P22)=TRUE),1,0)</f>
        <v>1</v>
      </c>
      <c r="G22" s="100"/>
      <c r="H22" s="28"/>
      <c r="I22" s="28"/>
      <c r="J22" s="34"/>
      <c r="K22" s="34"/>
      <c r="L22" s="34"/>
      <c r="M22" s="34"/>
      <c r="N22" s="34"/>
      <c r="O22" s="34"/>
      <c r="P22" s="34">
        <v>1</v>
      </c>
      <c r="Q22" s="34"/>
      <c r="R22" s="34"/>
      <c r="S22" s="34"/>
      <c r="T22" s="34"/>
      <c r="U22" s="34"/>
      <c r="V22" s="34"/>
      <c r="W22" s="34"/>
      <c r="X22" s="5" t="s">
        <v>109</v>
      </c>
    </row>
    <row r="23" spans="1:24" s="5" customFormat="1" ht="26.25" customHeight="1" x14ac:dyDescent="0.25">
      <c r="A23" s="28">
        <v>18</v>
      </c>
      <c r="B23" s="9" t="s">
        <v>125</v>
      </c>
      <c r="C23" s="9" t="s">
        <v>123</v>
      </c>
      <c r="D23" s="13" t="s">
        <v>134</v>
      </c>
      <c r="E23" s="13" t="s">
        <v>121</v>
      </c>
      <c r="F23" s="99">
        <f>IF((AND(Q23)=TRUE),1,0)</f>
        <v>1</v>
      </c>
      <c r="G23" s="100"/>
      <c r="H23" s="28"/>
      <c r="I23" s="28"/>
      <c r="J23" s="28"/>
      <c r="K23" s="28"/>
      <c r="L23" s="28"/>
      <c r="M23" s="28"/>
      <c r="N23" s="28"/>
      <c r="O23" s="28"/>
      <c r="P23" s="34"/>
      <c r="Q23" s="34">
        <v>1</v>
      </c>
      <c r="R23" s="34"/>
      <c r="S23" s="34"/>
      <c r="T23" s="34"/>
      <c r="U23" s="34"/>
      <c r="V23" s="34"/>
      <c r="W23" s="34"/>
      <c r="X23" s="5" t="s">
        <v>126</v>
      </c>
    </row>
    <row r="24" spans="1:24" ht="23.25" customHeight="1" x14ac:dyDescent="0.25">
      <c r="A24" s="57">
        <v>19</v>
      </c>
      <c r="B24" s="59" t="s">
        <v>125</v>
      </c>
      <c r="C24" s="9" t="s">
        <v>124</v>
      </c>
      <c r="D24" s="58" t="s">
        <v>135</v>
      </c>
      <c r="E24" s="13" t="s">
        <v>121</v>
      </c>
      <c r="F24" s="99">
        <f>IF((AND(NOT(Q24))=TRUE),1,0)</f>
        <v>1</v>
      </c>
      <c r="G24" s="100"/>
      <c r="H24" s="59"/>
      <c r="I24" s="59"/>
      <c r="J24" s="59"/>
      <c r="K24" s="59"/>
      <c r="L24" s="59"/>
      <c r="M24" s="59"/>
      <c r="N24" s="59"/>
      <c r="O24" s="59"/>
      <c r="P24" s="33"/>
      <c r="Q24" s="33">
        <v>0</v>
      </c>
      <c r="R24" s="33"/>
      <c r="S24" s="33"/>
      <c r="T24" s="33"/>
      <c r="U24" s="33"/>
      <c r="V24" s="33"/>
      <c r="W24" s="33"/>
      <c r="X24" s="1" t="s">
        <v>127</v>
      </c>
    </row>
    <row r="25" spans="1:24" ht="43.5" customHeight="1" x14ac:dyDescent="0.25">
      <c r="A25" s="28">
        <v>20</v>
      </c>
      <c r="B25" s="63" t="s">
        <v>142</v>
      </c>
      <c r="C25" s="9" t="s">
        <v>136</v>
      </c>
      <c r="D25" s="58" t="s">
        <v>160</v>
      </c>
      <c r="E25" s="13" t="s">
        <v>172</v>
      </c>
      <c r="F25" s="99">
        <f>IF((AND(R25)=TRUE),1,0)</f>
        <v>1</v>
      </c>
      <c r="G25" s="100"/>
      <c r="H25" s="59"/>
      <c r="I25" s="59"/>
      <c r="J25" s="59"/>
      <c r="K25" s="59"/>
      <c r="L25" s="59"/>
      <c r="M25" s="59"/>
      <c r="N25" s="59"/>
      <c r="O25" s="59"/>
      <c r="P25" s="33"/>
      <c r="Q25" s="33"/>
      <c r="R25" s="33">
        <v>1</v>
      </c>
      <c r="S25" s="33"/>
      <c r="T25" s="33"/>
      <c r="U25" s="33"/>
      <c r="V25" s="33"/>
      <c r="W25" s="33"/>
      <c r="X25" s="5" t="s">
        <v>184</v>
      </c>
    </row>
    <row r="26" spans="1:24" ht="51" customHeight="1" x14ac:dyDescent="0.25">
      <c r="A26" s="57">
        <v>21</v>
      </c>
      <c r="B26" s="63" t="s">
        <v>148</v>
      </c>
      <c r="C26" s="9" t="s">
        <v>137</v>
      </c>
      <c r="D26" s="58" t="s">
        <v>161</v>
      </c>
      <c r="E26" s="13" t="s">
        <v>172</v>
      </c>
      <c r="F26" s="99">
        <f>IF((AND(NOT(R26))=TRUE),1,0)</f>
        <v>1</v>
      </c>
      <c r="G26" s="100"/>
      <c r="H26" s="59"/>
      <c r="I26" s="59"/>
      <c r="J26" s="59"/>
      <c r="K26" s="59"/>
      <c r="L26" s="59"/>
      <c r="M26" s="59"/>
      <c r="N26" s="59"/>
      <c r="O26" s="59"/>
      <c r="P26" s="33"/>
      <c r="Q26" s="33"/>
      <c r="R26" s="33">
        <v>0</v>
      </c>
      <c r="S26" s="33"/>
      <c r="T26" s="33"/>
      <c r="U26" s="33"/>
      <c r="V26" s="33"/>
      <c r="W26" s="33"/>
      <c r="X26" s="1" t="s">
        <v>185</v>
      </c>
    </row>
    <row r="27" spans="1:24" ht="45" customHeight="1" x14ac:dyDescent="0.25">
      <c r="A27" s="28">
        <v>22</v>
      </c>
      <c r="B27" s="63" t="s">
        <v>143</v>
      </c>
      <c r="C27" s="9" t="s">
        <v>138</v>
      </c>
      <c r="D27" s="58" t="s">
        <v>162</v>
      </c>
      <c r="E27" s="13" t="s">
        <v>173</v>
      </c>
      <c r="F27" s="99">
        <f>IF((AND(S27)=TRUE),1,0)</f>
        <v>1</v>
      </c>
      <c r="G27" s="100"/>
      <c r="H27" s="59"/>
      <c r="I27" s="59"/>
      <c r="J27" s="59"/>
      <c r="K27" s="59"/>
      <c r="L27" s="59"/>
      <c r="M27" s="59"/>
      <c r="N27" s="59"/>
      <c r="O27" s="59"/>
      <c r="P27" s="33"/>
      <c r="Q27" s="33"/>
      <c r="R27" s="33"/>
      <c r="S27" s="33">
        <v>1</v>
      </c>
      <c r="T27" s="33"/>
      <c r="U27" s="33"/>
      <c r="V27" s="33"/>
      <c r="W27" s="33"/>
      <c r="X27" s="1" t="s">
        <v>186</v>
      </c>
    </row>
    <row r="28" spans="1:24" ht="63" customHeight="1" x14ac:dyDescent="0.25">
      <c r="A28" s="57">
        <v>23</v>
      </c>
      <c r="B28" s="63" t="s">
        <v>149</v>
      </c>
      <c r="C28" s="9" t="s">
        <v>139</v>
      </c>
      <c r="D28" s="58" t="s">
        <v>163</v>
      </c>
      <c r="E28" s="13" t="s">
        <v>173</v>
      </c>
      <c r="F28" s="99">
        <f>IF((AND(NOT(S28))=TRUE),1,0)</f>
        <v>1</v>
      </c>
      <c r="G28" s="100"/>
      <c r="H28" s="59"/>
      <c r="I28" s="59"/>
      <c r="J28" s="59"/>
      <c r="K28" s="59"/>
      <c r="L28" s="59"/>
      <c r="M28" s="59"/>
      <c r="N28" s="59"/>
      <c r="O28" s="59"/>
      <c r="P28" s="33"/>
      <c r="Q28" s="33"/>
      <c r="R28" s="33"/>
      <c r="S28" s="33">
        <v>0</v>
      </c>
      <c r="T28" s="33"/>
      <c r="U28" s="33"/>
      <c r="V28" s="33"/>
      <c r="W28" s="33"/>
      <c r="X28" s="1" t="s">
        <v>187</v>
      </c>
    </row>
    <row r="29" spans="1:24" ht="35.25" customHeight="1" x14ac:dyDescent="0.25">
      <c r="A29" s="28">
        <v>24</v>
      </c>
      <c r="B29" s="63" t="s">
        <v>144</v>
      </c>
      <c r="C29" s="9" t="s">
        <v>140</v>
      </c>
      <c r="D29" s="58" t="s">
        <v>164</v>
      </c>
      <c r="E29" s="13" t="s">
        <v>174</v>
      </c>
      <c r="F29" s="99">
        <f>IF((AND(T29)=TRUE),1,0)</f>
        <v>1</v>
      </c>
      <c r="G29" s="100"/>
      <c r="H29" s="59"/>
      <c r="I29" s="59"/>
      <c r="J29" s="59"/>
      <c r="K29" s="59"/>
      <c r="L29" s="59"/>
      <c r="M29" s="59"/>
      <c r="N29" s="59"/>
      <c r="O29" s="59"/>
      <c r="P29" s="33"/>
      <c r="Q29" s="33"/>
      <c r="R29" s="33"/>
      <c r="S29" s="33"/>
      <c r="T29" s="33">
        <v>1</v>
      </c>
      <c r="U29" s="33"/>
      <c r="V29" s="33"/>
      <c r="W29" s="33"/>
      <c r="X29" s="1" t="s">
        <v>188</v>
      </c>
    </row>
    <row r="30" spans="1:24" ht="51" customHeight="1" x14ac:dyDescent="0.25">
      <c r="A30" s="57">
        <v>25</v>
      </c>
      <c r="B30" s="63" t="s">
        <v>150</v>
      </c>
      <c r="C30" s="9" t="s">
        <v>141</v>
      </c>
      <c r="D30" s="58" t="s">
        <v>165</v>
      </c>
      <c r="E30" s="13" t="s">
        <v>174</v>
      </c>
      <c r="F30" s="99">
        <f>IF((AND(NOT(T30))=TRUE),1,0)</f>
        <v>1</v>
      </c>
      <c r="G30" s="100"/>
      <c r="H30" s="59"/>
      <c r="I30" s="59"/>
      <c r="J30" s="59"/>
      <c r="K30" s="59"/>
      <c r="L30" s="59"/>
      <c r="M30" s="59"/>
      <c r="N30" s="59"/>
      <c r="O30" s="59"/>
      <c r="P30" s="33"/>
      <c r="Q30" s="33"/>
      <c r="R30" s="33"/>
      <c r="S30" s="33"/>
      <c r="T30" s="33">
        <v>0</v>
      </c>
      <c r="U30" s="33"/>
      <c r="V30" s="33"/>
      <c r="W30" s="33"/>
      <c r="X30" s="1" t="s">
        <v>189</v>
      </c>
    </row>
    <row r="31" spans="1:24" ht="50.25" customHeight="1" x14ac:dyDescent="0.25">
      <c r="A31" s="28">
        <v>26</v>
      </c>
      <c r="B31" s="63" t="s">
        <v>145</v>
      </c>
      <c r="C31" s="9" t="s">
        <v>151</v>
      </c>
      <c r="D31" s="58" t="s">
        <v>166</v>
      </c>
      <c r="E31" s="13" t="s">
        <v>175</v>
      </c>
      <c r="F31" s="99">
        <f>IF((AND(U31)=TRUE),1,0)</f>
        <v>1</v>
      </c>
      <c r="G31" s="100"/>
      <c r="H31" s="59"/>
      <c r="I31" s="59"/>
      <c r="J31" s="59"/>
      <c r="K31" s="59"/>
      <c r="L31" s="59"/>
      <c r="M31" s="59"/>
      <c r="N31" s="59"/>
      <c r="O31" s="59"/>
      <c r="P31" s="33"/>
      <c r="Q31" s="33"/>
      <c r="R31" s="33"/>
      <c r="S31" s="33"/>
      <c r="T31" s="33"/>
      <c r="U31" s="33">
        <v>1</v>
      </c>
      <c r="V31" s="33"/>
      <c r="W31" s="33"/>
      <c r="X31" s="1" t="s">
        <v>190</v>
      </c>
    </row>
    <row r="32" spans="1:24" ht="60" customHeight="1" x14ac:dyDescent="0.25">
      <c r="A32" s="57">
        <v>27</v>
      </c>
      <c r="B32" s="63" t="s">
        <v>152</v>
      </c>
      <c r="C32" s="9" t="s">
        <v>153</v>
      </c>
      <c r="D32" s="58" t="s">
        <v>167</v>
      </c>
      <c r="E32" s="13" t="s">
        <v>175</v>
      </c>
      <c r="F32" s="99">
        <f>IF((AND(NOT(U32))=TRUE),1,0)</f>
        <v>1</v>
      </c>
      <c r="G32" s="100"/>
      <c r="H32" s="59"/>
      <c r="I32" s="59"/>
      <c r="J32" s="59"/>
      <c r="K32" s="59"/>
      <c r="L32" s="59"/>
      <c r="M32" s="59"/>
      <c r="N32" s="59"/>
      <c r="O32" s="59"/>
      <c r="P32" s="33"/>
      <c r="Q32" s="33"/>
      <c r="R32" s="33"/>
      <c r="S32" s="33"/>
      <c r="T32" s="33"/>
      <c r="U32" s="33">
        <v>0</v>
      </c>
      <c r="V32" s="33"/>
      <c r="W32" s="33"/>
      <c r="X32" s="1" t="s">
        <v>191</v>
      </c>
    </row>
    <row r="33" spans="1:24" ht="30" customHeight="1" x14ac:dyDescent="0.25">
      <c r="A33" s="28">
        <v>28</v>
      </c>
      <c r="B33" s="63" t="s">
        <v>146</v>
      </c>
      <c r="C33" s="9" t="s">
        <v>154</v>
      </c>
      <c r="D33" s="58" t="s">
        <v>168</v>
      </c>
      <c r="E33" s="13" t="s">
        <v>176</v>
      </c>
      <c r="F33" s="99">
        <f>IF((AND(V33)=TRUE),1,0)</f>
        <v>1</v>
      </c>
      <c r="G33" s="100"/>
      <c r="H33" s="59"/>
      <c r="I33" s="59"/>
      <c r="J33" s="59"/>
      <c r="K33" s="59"/>
      <c r="L33" s="59"/>
      <c r="M33" s="59"/>
      <c r="N33" s="59"/>
      <c r="O33" s="59"/>
      <c r="P33" s="33"/>
      <c r="Q33" s="33"/>
      <c r="R33" s="33"/>
      <c r="S33" s="33"/>
      <c r="T33" s="33"/>
      <c r="U33" s="33"/>
      <c r="V33" s="33">
        <v>1</v>
      </c>
      <c r="W33" s="33"/>
      <c r="X33" s="1" t="s">
        <v>192</v>
      </c>
    </row>
    <row r="34" spans="1:24" ht="48.75" customHeight="1" x14ac:dyDescent="0.25">
      <c r="A34" s="57">
        <v>29</v>
      </c>
      <c r="B34" s="63" t="s">
        <v>155</v>
      </c>
      <c r="C34" s="9" t="s">
        <v>156</v>
      </c>
      <c r="D34" s="58" t="s">
        <v>169</v>
      </c>
      <c r="E34" s="13" t="s">
        <v>176</v>
      </c>
      <c r="F34" s="99">
        <f>IF((AND(NOT(V34))=TRUE),1,0)</f>
        <v>1</v>
      </c>
      <c r="G34" s="100"/>
      <c r="H34" s="59"/>
      <c r="I34" s="59"/>
      <c r="J34" s="59"/>
      <c r="K34" s="59"/>
      <c r="L34" s="59"/>
      <c r="M34" s="59"/>
      <c r="N34" s="59"/>
      <c r="O34" s="59"/>
      <c r="P34" s="33"/>
      <c r="Q34" s="33"/>
      <c r="R34" s="33"/>
      <c r="S34" s="33"/>
      <c r="T34" s="33"/>
      <c r="U34" s="33"/>
      <c r="V34" s="33">
        <v>0</v>
      </c>
      <c r="W34" s="33"/>
      <c r="X34" s="1" t="s">
        <v>193</v>
      </c>
    </row>
    <row r="35" spans="1:24" ht="45.75" customHeight="1" x14ac:dyDescent="0.25">
      <c r="A35" s="28">
        <v>30</v>
      </c>
      <c r="B35" s="63" t="s">
        <v>147</v>
      </c>
      <c r="C35" s="9" t="s">
        <v>157</v>
      </c>
      <c r="D35" s="58" t="s">
        <v>170</v>
      </c>
      <c r="E35" s="13" t="s">
        <v>177</v>
      </c>
      <c r="F35" s="99">
        <f>IF((AND(W35)=TRUE),1,0)</f>
        <v>1</v>
      </c>
      <c r="G35" s="100"/>
      <c r="H35" s="59"/>
      <c r="I35" s="59"/>
      <c r="J35" s="59"/>
      <c r="K35" s="59"/>
      <c r="L35" s="59"/>
      <c r="M35" s="59"/>
      <c r="N35" s="59"/>
      <c r="O35" s="59"/>
      <c r="P35" s="33"/>
      <c r="Q35" s="33"/>
      <c r="R35" s="33"/>
      <c r="S35" s="33"/>
      <c r="T35" s="33"/>
      <c r="U35" s="33"/>
      <c r="V35" s="33"/>
      <c r="W35" s="33">
        <v>1</v>
      </c>
      <c r="X35" s="1" t="s">
        <v>194</v>
      </c>
    </row>
    <row r="36" spans="1:24" ht="63.75" customHeight="1" x14ac:dyDescent="0.25">
      <c r="A36" s="28">
        <v>31</v>
      </c>
      <c r="B36" s="63" t="s">
        <v>158</v>
      </c>
      <c r="C36" s="9" t="s">
        <v>159</v>
      </c>
      <c r="D36" s="58" t="s">
        <v>171</v>
      </c>
      <c r="E36" s="13" t="s">
        <v>177</v>
      </c>
      <c r="F36" s="99">
        <f>IF((AND(NOT(W36))=TRUE),1,0)</f>
        <v>1</v>
      </c>
      <c r="G36" s="100"/>
      <c r="H36" s="59"/>
      <c r="I36" s="59"/>
      <c r="J36" s="59"/>
      <c r="K36" s="59"/>
      <c r="L36" s="59"/>
      <c r="M36" s="59"/>
      <c r="N36" s="59"/>
      <c r="O36" s="59"/>
      <c r="P36" s="33"/>
      <c r="Q36" s="33"/>
      <c r="R36" s="33"/>
      <c r="S36" s="33"/>
      <c r="T36" s="33"/>
      <c r="U36" s="33"/>
      <c r="V36" s="33"/>
      <c r="W36" s="33">
        <v>0</v>
      </c>
      <c r="X36" s="1" t="s">
        <v>195</v>
      </c>
    </row>
  </sheetData>
  <mergeCells count="40">
    <mergeCell ref="F21:G21"/>
    <mergeCell ref="F22:G22"/>
    <mergeCell ref="F15:G15"/>
    <mergeCell ref="F16:G16"/>
    <mergeCell ref="F17:G17"/>
    <mergeCell ref="F18:G18"/>
    <mergeCell ref="F19:G19"/>
    <mergeCell ref="F13:G13"/>
    <mergeCell ref="F14:G14"/>
    <mergeCell ref="F20:G20"/>
    <mergeCell ref="F5:G5"/>
    <mergeCell ref="F6:G6"/>
    <mergeCell ref="F7:G7"/>
    <mergeCell ref="F8:G8"/>
    <mergeCell ref="G2:G3"/>
    <mergeCell ref="F9:G9"/>
    <mergeCell ref="F10:G10"/>
    <mergeCell ref="F11:G11"/>
    <mergeCell ref="F12:G12"/>
    <mergeCell ref="A2:A4"/>
    <mergeCell ref="B2:B4"/>
    <mergeCell ref="C2:C4"/>
    <mergeCell ref="D2:D4"/>
    <mergeCell ref="E2:E4"/>
    <mergeCell ref="F36:G36"/>
    <mergeCell ref="H2:W2"/>
    <mergeCell ref="F35:G35"/>
    <mergeCell ref="F26:G26"/>
    <mergeCell ref="F28:G28"/>
    <mergeCell ref="F30:G30"/>
    <mergeCell ref="F32:G32"/>
    <mergeCell ref="F34:G34"/>
    <mergeCell ref="F25:G25"/>
    <mergeCell ref="F27:G27"/>
    <mergeCell ref="F29:G29"/>
    <mergeCell ref="F31:G31"/>
    <mergeCell ref="F33:G33"/>
    <mergeCell ref="F23:G23"/>
    <mergeCell ref="F24:G24"/>
    <mergeCell ref="F2:F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Логика разреш.включ.кнопок</vt:lpstr>
      <vt:lpstr>логика включен. кнопок управ</vt:lpstr>
      <vt:lpstr>логика связей ячеек tab1 и tab2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RePack by Diakov</cp:lastModifiedBy>
  <cp:lastPrinted>2022-04-27T12:23:40Z</cp:lastPrinted>
  <dcterms:created xsi:type="dcterms:W3CDTF">2019-03-21T06:12:26Z</dcterms:created>
  <dcterms:modified xsi:type="dcterms:W3CDTF">2022-07-20T06:47:49Z</dcterms:modified>
</cp:coreProperties>
</file>