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190" yWindow="150" windowWidth="14265" windowHeight="8475" tabRatio="856"/>
  </bookViews>
  <sheets>
    <sheet name="About" sheetId="5" r:id="rId1"/>
    <sheet name="DatasetMetadata" sheetId="8" r:id="rId2"/>
    <sheet name="GeologicReservoirFeature" sheetId="9" r:id="rId3"/>
    <sheet name="FieldList" sheetId="6" r:id="rId4"/>
    <sheet name="SimpleLithology2012" sheetId="7" r:id="rId5"/>
    <sheet name="TBEG Description" sheetId="4" r:id="rId6"/>
  </sheets>
  <externalReferences>
    <externalReference r:id="rId7"/>
    <externalReference r:id="rId8"/>
  </externalReferences>
  <definedNames>
    <definedName name="Priority" localSheetId="4">[1]Engine!$C$4:$C$7</definedName>
    <definedName name="Priority">[2]Engine!$C$4:$C$7</definedName>
    <definedName name="Status" localSheetId="4">[1]Engine!$B$4:$B$7</definedName>
    <definedName name="Status">[2]Engine!$B$4:$B$7</definedName>
    <definedName name="Type" localSheetId="4">[1]Engine!$A$4:$A$5</definedName>
    <definedName name="Type">[2]Engine!$A$4:$A$5</definedName>
  </definedNames>
  <calcPr calcId="145621"/>
</workbook>
</file>

<file path=xl/calcChain.xml><?xml version="1.0" encoding="utf-8"?>
<calcChain xmlns="http://schemas.openxmlformats.org/spreadsheetml/2006/main">
  <c r="AT5" i="9" l="1"/>
  <c r="Z5" i="9"/>
  <c r="AA5" i="9" s="1"/>
  <c r="AT4" i="9"/>
  <c r="Z4" i="9"/>
  <c r="AA4" i="9" s="1"/>
  <c r="AT3" i="9"/>
  <c r="Z3" i="9"/>
  <c r="AA3" i="9" s="1"/>
  <c r="AT2" i="9"/>
  <c r="Z2" i="9"/>
  <c r="AA2" i="9" s="1"/>
</calcChain>
</file>

<file path=xl/comments1.xml><?xml version="1.0" encoding="utf-8"?>
<comments xmlns="http://schemas.openxmlformats.org/spreadsheetml/2006/main">
  <authors>
    <author>Diane Love</author>
  </authors>
  <commentList>
    <comment ref="A4" authorId="0">
      <text>
        <r>
          <rPr>
            <sz val="9"/>
            <color indexed="81"/>
            <rFont val="Tahoma"/>
            <family val="2"/>
          </rPr>
          <t xml:space="preserve">Text description of the contained dataset. This will be the abstract presented </t>
        </r>
      </text>
    </comment>
    <comment ref="A5" authorId="0">
      <text>
        <r>
          <rPr>
            <sz val="9"/>
            <color indexed="81"/>
            <rFont val="Tahoma"/>
            <family val="2"/>
          </rPr>
          <t xml:space="preserve">Name of person (or persons) responsible for origination of the dataset. If multiple names, separate with pipe character '|'.
</t>
        </r>
      </text>
    </comment>
    <comment ref="A6" authorId="0">
      <text>
        <r>
          <rPr>
            <sz val="9"/>
            <color indexed="81"/>
            <rFont val="Tahoma"/>
            <family val="2"/>
          </rPr>
          <t>applicable termes from standard vocabular include {originator, author}. Use originator if authors are compilers.  Author role indicates one authorship for all included data. Use Originator if dataset authors compiled data from various sources that are cited in the record-level source citations.</t>
        </r>
      </text>
    </comment>
    <comment ref="A11" authorId="0">
      <text>
        <r>
          <rPr>
            <sz val="9"/>
            <color indexed="81"/>
            <rFont val="Tahoma"/>
            <family val="2"/>
          </rPr>
          <t xml:space="preserve">If all data in this dataset is from a single published source, cite that source here. </t>
        </r>
      </text>
    </comment>
    <comment ref="A12" authorId="0">
      <text>
        <r>
          <rPr>
            <sz val="9"/>
            <color indexed="81"/>
            <rFont val="Tahoma"/>
            <family val="2"/>
          </rPr>
          <t>If all data in this dataset are from a single published source, this should be URI for metadata record for that data source.  This metadata record will be referenced by the service metadata record for the Active fault service.</t>
        </r>
      </text>
    </comment>
    <comment ref="A13" authorId="0">
      <text>
        <r>
          <rPr>
            <sz val="9"/>
            <color indexed="81"/>
            <rFont val="Tahoma"/>
            <family val="2"/>
          </rPr>
          <t>Contact provides guidance on person or organization to contact for more detailed information about the dataset, or to report errors.</t>
        </r>
      </text>
    </comment>
    <comment ref="A14" authorId="0">
      <text>
        <r>
          <rPr>
            <sz val="9"/>
            <color indexed="81"/>
            <rFont val="Tahoma"/>
            <family val="2"/>
          </rPr>
          <t>If contact is for a position at an organization, person name is not required, and position name should be indicated here (e.g. 'librarian', 'metadata czar', 'data manager'…)</t>
        </r>
      </text>
    </comment>
    <comment ref="A19" authorId="0">
      <text>
        <r>
          <rPr>
            <sz val="9"/>
            <color indexed="81"/>
            <rFont val="Tahoma"/>
            <family val="2"/>
          </rPr>
          <t>If there are any restrictions on access to this information, they probably shouldn't be published through the National Geothermal Data system!  This field should include any disclaimers about the use of the data in the dataset.</t>
        </r>
      </text>
    </comment>
    <comment ref="A20" authorId="0">
      <text>
        <r>
          <rPr>
            <sz val="9"/>
            <color indexed="81"/>
            <rFont val="Tahoma"/>
            <family val="2"/>
          </rPr>
          <t>Provide explanation of any conventions used in the content of this dataset, for instance the meaning of any prefixes used to scope identifiers or place names.</t>
        </r>
      </text>
    </comment>
  </commentList>
</comments>
</file>

<file path=xl/comments2.xml><?xml version="1.0" encoding="utf-8"?>
<comments xmlns="http://schemas.openxmlformats.org/spreadsheetml/2006/main">
  <authors>
    <author>Esty Pape</author>
    <author>Stephen M Richard</author>
    <author>Stephen Richard2</author>
  </authors>
  <commentList>
    <comment ref="A1" authorId="0">
      <text>
        <r>
          <rPr>
            <sz val="9"/>
            <color indexed="81"/>
            <rFont val="Tahoma"/>
            <family val="2"/>
          </rPr>
          <t xml:space="preserve">Unique identifier for this observation record. See Field list for more detail.
</t>
        </r>
      </text>
    </comment>
    <comment ref="B1" authorId="1">
      <text>
        <r>
          <rPr>
            <sz val="9"/>
            <color indexed="81"/>
            <rFont val="Tahoma"/>
            <family val="2"/>
          </rPr>
          <t>Mandatory
Human-intelligible name by which the well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r>
      </text>
    </comment>
    <comment ref="C1" authorId="1">
      <text>
        <r>
          <rPr>
            <sz val="9"/>
            <color indexed="81"/>
            <rFont val="Tahoma"/>
            <family val="2"/>
          </rPr>
          <t xml:space="preserve">short text string to identify feature in map portrayals. Ideally should be unique in the scope of this dataset.  If feature represents all outcrops of a map unit in some area, this is the label that will be placed in polygons representing that unit.
</t>
        </r>
      </text>
    </comment>
    <comment ref="F1" authorId="1">
      <text>
        <r>
          <rPr>
            <sz val="9"/>
            <color indexed="81"/>
            <rFont val="Tahoma"/>
            <family val="2"/>
          </rPr>
          <t>free text description of material in this lithology interval. This is considered mandatory, the simplest and minimum amount of information necessary to define why this interval is differentiated from other adjacent intervals in the borehole.</t>
        </r>
      </text>
    </comment>
    <comment ref="I1" authorId="1">
      <text>
        <r>
          <rPr>
            <sz val="9"/>
            <color indexed="81"/>
            <rFont val="Tahoma"/>
            <family val="2"/>
          </rPr>
          <t>Names associated with location, like 'onshore', 'Burnt Hills anticline'...</t>
        </r>
      </text>
    </comment>
    <comment ref="J1" authorId="1">
      <text>
        <r>
          <rPr>
            <sz val="9"/>
            <color indexed="81"/>
            <rFont val="Tahoma"/>
            <family val="2"/>
          </rPr>
          <t>Latitude of well origin or borehole collar in decimal degrees</t>
        </r>
      </text>
    </comment>
    <comment ref="K1" authorId="1">
      <text>
        <r>
          <rPr>
            <sz val="9"/>
            <color indexed="81"/>
            <rFont val="Tahoma"/>
            <family val="2"/>
          </rPr>
          <t>West longitude of well origin or borehole collar in decimal degrees. Anywhere in North America) will have west longitude and thus should be all positive numbers here.</t>
        </r>
      </text>
    </comment>
    <comment ref="L1" authorId="1">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M1" authorId="1">
      <text>
        <r>
          <rPr>
            <sz val="9"/>
            <color indexed="81"/>
            <rFont val="Tahoma"/>
            <family val="2"/>
          </rPr>
          <t>free text statement on uncertainty of location coordinates</t>
        </r>
      </text>
    </comment>
    <comment ref="AE1" authorId="2">
      <text>
        <r>
          <rPr>
            <b/>
            <sz val="9"/>
            <color indexed="81"/>
            <rFont val="Tahoma"/>
            <family val="2"/>
          </rPr>
          <t>Stephen Richard2:</t>
        </r>
        <r>
          <rPr>
            <sz val="9"/>
            <color indexed="81"/>
            <rFont val="Tahoma"/>
            <family val="2"/>
          </rPr>
          <t xml:space="preserve">
needs clarification</t>
        </r>
      </text>
    </comment>
    <comment ref="AP1" authorId="2">
      <text>
        <r>
          <rPr>
            <b/>
            <sz val="9"/>
            <color indexed="81"/>
            <rFont val="Tahoma"/>
            <family val="2"/>
          </rPr>
          <t>Stephen Richard2:</t>
        </r>
        <r>
          <rPr>
            <sz val="9"/>
            <color indexed="81"/>
            <rFont val="Tahoma"/>
            <family val="2"/>
          </rPr>
          <t xml:space="preserve">
is this the total volume injected, or the volume injected during some time interval, or an injection rate per month?</t>
        </r>
      </text>
    </comment>
    <comment ref="BB1" authorId="2">
      <text>
        <r>
          <rPr>
            <b/>
            <sz val="9"/>
            <color indexed="81"/>
            <rFont val="Tahoma"/>
            <family val="2"/>
          </rPr>
          <t>Stephen Richard2:</t>
        </r>
        <r>
          <rPr>
            <sz val="9"/>
            <color indexed="81"/>
            <rFont val="Tahoma"/>
            <family val="2"/>
          </rPr>
          <t xml:space="preserve">
why not call water density??</t>
        </r>
      </text>
    </comment>
    <comment ref="BF1" authorId="1">
      <text>
        <r>
          <rPr>
            <sz val="9"/>
            <color indexed="81"/>
            <rFont val="Tahoma"/>
            <family val="2"/>
          </rPr>
          <t>This is a text listing of logs, samples, chemical analyses that are associated with this well. From a data-modeling perspective, this is a one to many relationship, but as a starting simple case these can be listed in free text. Use log type abbreviations listed in the Log Types tab. Separate resources with pipe character '|'.   In the long run what is needed is a collection of {dataType, service URL} pairs that would allow automation of access to the related resources. Use the resouce relation tab if such information is avialable.</t>
        </r>
      </text>
    </comment>
    <comment ref="BG1" authorId="1">
      <text>
        <r>
          <rPr>
            <sz val="9"/>
            <color indexed="81"/>
            <rFont val="Tahoma"/>
            <family val="2"/>
          </rPr>
          <t xml:space="preserve">Mandatory. short text explanation of source of information defining feature; may be author-date type citation, but should include some indication of how digital data originated
</t>
        </r>
      </text>
    </comment>
    <comment ref="BH1" authorId="1">
      <text>
        <r>
          <rPr>
            <sz val="9"/>
            <color indexed="81"/>
            <rFont val="Tahoma"/>
            <family val="2"/>
          </rPr>
          <t xml:space="preserve">URI referring to a metadata record describing the provenance of data. </t>
        </r>
      </text>
    </comment>
  </commentList>
</comments>
</file>

<file path=xl/comments3.xml><?xml version="1.0" encoding="utf-8"?>
<comments xmlns="http://schemas.openxmlformats.org/spreadsheetml/2006/main">
  <authors>
    <author>Esty Pape</author>
    <author>Stephen M Richard</author>
    <author>Stephen Richard2</author>
  </authors>
  <commentList>
    <comment ref="A5" authorId="0">
      <text>
        <r>
          <rPr>
            <sz val="9"/>
            <color indexed="81"/>
            <rFont val="Tahoma"/>
            <family val="2"/>
          </rPr>
          <t xml:space="preserve">Unique identifier for this observation record. See Field list for more detail.
</t>
        </r>
      </text>
    </comment>
    <comment ref="A6" authorId="1">
      <text>
        <r>
          <rPr>
            <sz val="9"/>
            <color indexed="81"/>
            <rFont val="Tahoma"/>
            <family val="2"/>
          </rPr>
          <t>Mandatory
Human-intelligible name by which the well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r>
      </text>
    </comment>
    <comment ref="A7" authorId="1">
      <text>
        <r>
          <rPr>
            <sz val="9"/>
            <color indexed="81"/>
            <rFont val="Tahoma"/>
            <family val="2"/>
          </rPr>
          <t xml:space="preserve">short text string to identify feature in map portrayals. Ideally should be unique in the scope of this dataset.  If feature represents all outcrops of a map unit in some area, this is the label that will be placed in polygons representing that unit.
</t>
        </r>
      </text>
    </comment>
    <comment ref="A10" authorId="1">
      <text>
        <r>
          <rPr>
            <sz val="9"/>
            <color indexed="81"/>
            <rFont val="Tahoma"/>
            <family val="2"/>
          </rPr>
          <t>free text description of material in this lithology interval. This is considered mandatory, the simplest and minimum amount of information necessary to define why this interval is differentiated from other adjacent intervals in the borehole.</t>
        </r>
      </text>
    </comment>
    <comment ref="A13" authorId="1">
      <text>
        <r>
          <rPr>
            <sz val="9"/>
            <color indexed="81"/>
            <rFont val="Tahoma"/>
            <family val="2"/>
          </rPr>
          <t>Names associated with location, like 'onshore', 'Burnt Hills anticline'...</t>
        </r>
      </text>
    </comment>
    <comment ref="A14" authorId="1">
      <text>
        <r>
          <rPr>
            <sz val="9"/>
            <color indexed="81"/>
            <rFont val="Tahoma"/>
            <family val="2"/>
          </rPr>
          <t>Latitude of well origin or borehole collar in decimal degrees</t>
        </r>
      </text>
    </comment>
    <comment ref="A15" authorId="1">
      <text>
        <r>
          <rPr>
            <sz val="9"/>
            <color indexed="81"/>
            <rFont val="Tahoma"/>
            <family val="2"/>
          </rPr>
          <t>West longitude of well origin or borehole collar in decimal degrees. Anywhere in North America) will have west longitude and thus should be all positive numbers here.</t>
        </r>
      </text>
    </comment>
    <comment ref="A16" authorId="1">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17" authorId="1">
      <text>
        <r>
          <rPr>
            <sz val="9"/>
            <color indexed="81"/>
            <rFont val="Tahoma"/>
            <family val="2"/>
          </rPr>
          <t>free text statement on uncertainty of location coordinates</t>
        </r>
      </text>
    </comment>
    <comment ref="A46" authorId="2">
      <text>
        <r>
          <rPr>
            <b/>
            <sz val="9"/>
            <color indexed="81"/>
            <rFont val="Tahoma"/>
            <family val="2"/>
          </rPr>
          <t>Stephen Richard2:</t>
        </r>
        <r>
          <rPr>
            <sz val="9"/>
            <color indexed="81"/>
            <rFont val="Tahoma"/>
            <family val="2"/>
          </rPr>
          <t xml:space="preserve">
is this the total volume injected, or the volume injected during some time interval, or an injection rate per month?</t>
        </r>
      </text>
    </comment>
    <comment ref="A62" authorId="1">
      <text>
        <r>
          <rPr>
            <sz val="9"/>
            <color indexed="81"/>
            <rFont val="Tahoma"/>
            <family val="2"/>
          </rPr>
          <t>This is a text listing of logs, samples, chemical analyses that are associated with this well. From a data-modeling perspective, this is a one to many relationship, but as a starting simple case these can be listed in free text. Use log type abbreviations listed in the Log Types tab. Separate resources with pipe character '|'.   In the long run what is needed is a collection of {dataType, service URL} pairs that would allow automation of access to the related resources. Use the resouce relation tab if such information is avialable.</t>
        </r>
      </text>
    </comment>
    <comment ref="A63" authorId="1">
      <text>
        <r>
          <rPr>
            <sz val="9"/>
            <color indexed="81"/>
            <rFont val="Tahoma"/>
            <family val="2"/>
          </rPr>
          <t xml:space="preserve">Mandatory. short text explanation of source of information defining feature; may be author-date type citation, but should include some indication of how digital data originated
</t>
        </r>
      </text>
    </comment>
    <comment ref="A64" authorId="1">
      <text>
        <r>
          <rPr>
            <sz val="9"/>
            <color indexed="81"/>
            <rFont val="Tahoma"/>
            <family val="2"/>
          </rPr>
          <t xml:space="preserve">URI referring to a metadata record describing the provenance of data. </t>
        </r>
      </text>
    </comment>
  </commentList>
</comments>
</file>

<file path=xl/sharedStrings.xml><?xml version="1.0" encoding="utf-8"?>
<sst xmlns="http://schemas.openxmlformats.org/spreadsheetml/2006/main" count="2151" uniqueCount="1463">
  <si>
    <t>State</t>
  </si>
  <si>
    <t>County</t>
  </si>
  <si>
    <t>Number of Wells</t>
  </si>
  <si>
    <t>Dominant Formation</t>
  </si>
  <si>
    <t>Other Formations</t>
  </si>
  <si>
    <t>Faulted</t>
  </si>
  <si>
    <t>Hidalgo</t>
  </si>
  <si>
    <t>Years of Production</t>
  </si>
  <si>
    <t>Fault type</t>
  </si>
  <si>
    <t>Growth</t>
  </si>
  <si>
    <t>Most Recent Monthly Production</t>
  </si>
  <si>
    <t>Vicksburg</t>
  </si>
  <si>
    <t>Frio</t>
  </si>
  <si>
    <t>Sandstone</t>
  </si>
  <si>
    <t>Dominant Lithology</t>
  </si>
  <si>
    <t>Other Lithology</t>
  </si>
  <si>
    <t>Shale</t>
  </si>
  <si>
    <t>Monte Christo, Javelina, McCook SouthEast, Jeffress, Texas Gardens</t>
  </si>
  <si>
    <t>Field(s)</t>
  </si>
  <si>
    <t>Block Volume (ft³)</t>
  </si>
  <si>
    <t>Yes</t>
  </si>
  <si>
    <t>Sealing Faults or Permeable</t>
  </si>
  <si>
    <t>Unknown</t>
  </si>
  <si>
    <t>Area (Acres)</t>
  </si>
  <si>
    <t>Data Item</t>
  </si>
  <si>
    <t>Description</t>
  </si>
  <si>
    <t>Trap</t>
  </si>
  <si>
    <t>Drive</t>
  </si>
  <si>
    <t>Gravity</t>
  </si>
  <si>
    <t>Production Type</t>
  </si>
  <si>
    <t>Gas</t>
  </si>
  <si>
    <t>Stimulation</t>
  </si>
  <si>
    <t>Faults</t>
  </si>
  <si>
    <t>Formation with the largest thickness in area of interest</t>
  </si>
  <si>
    <t>Smaller formation which are of interest to the study</t>
  </si>
  <si>
    <t>Identification of fault blocks</t>
  </si>
  <si>
    <t>Using corrected BHTs from wells in within the field</t>
  </si>
  <si>
    <t>Porosity values obtained from public data sources</t>
  </si>
  <si>
    <t>Literature values for the field or calculated permeability using production tests</t>
  </si>
  <si>
    <t>Comments</t>
  </si>
  <si>
    <t>Width (ft)</t>
  </si>
  <si>
    <t>Length (ft)</t>
  </si>
  <si>
    <r>
      <t>Sand Volume (ft</t>
    </r>
    <r>
      <rPr>
        <sz val="11"/>
        <color theme="1"/>
        <rFont val="Times New Roman"/>
        <family val="1"/>
      </rPr>
      <t>³</t>
    </r>
    <r>
      <rPr>
        <sz val="11"/>
        <color theme="1"/>
        <rFont val="Calibri"/>
        <family val="2"/>
      </rPr>
      <t>)</t>
    </r>
  </si>
  <si>
    <t>Percent Sand</t>
  </si>
  <si>
    <t>Grid File Location</t>
  </si>
  <si>
    <t>Shapefile Location</t>
  </si>
  <si>
    <t>URL to specific GRID file that will be available for DL</t>
  </si>
  <si>
    <t>URL to specific Shape file that will be available for DL</t>
  </si>
  <si>
    <t>Water Injection (BBL)</t>
  </si>
  <si>
    <t>Water Saturation (%)</t>
  </si>
  <si>
    <t>Water Chemistry (TDS)</t>
  </si>
  <si>
    <t>Average Field-Wide Pressure (PSI)</t>
  </si>
  <si>
    <t>Average Field-Wide Gradient (Deg F/ft)</t>
  </si>
  <si>
    <t>Porosity Range (%)</t>
  </si>
  <si>
    <t>Permeability Range (mD)</t>
  </si>
  <si>
    <t>Temp Range (Deg F)</t>
  </si>
  <si>
    <t>Depth Range (ft)</t>
  </si>
  <si>
    <t>Temperature range between Isotherms</t>
  </si>
  <si>
    <t>Depth range between Isotherms</t>
  </si>
  <si>
    <t>Will include location information in terms of Lat/Long, etc.</t>
  </si>
  <si>
    <t>Wells predominantly produce Oil or Gas</t>
  </si>
  <si>
    <t>Sealing formation or structural orientation to trap hydrocarbons</t>
  </si>
  <si>
    <t>Total Dissolved Solids</t>
  </si>
  <si>
    <t>Amount of water injected into a formation for disposal purposes or enhanced recovery</t>
  </si>
  <si>
    <t xml:space="preserve">Used to get idea of current pressure and most recent production history across the field </t>
  </si>
  <si>
    <t>Provide insight into whether there is fluid flow from greater depths along faults or if they are creating a trap/seal</t>
  </si>
  <si>
    <t>Cementation</t>
  </si>
  <si>
    <t>Calcite, Quartz, Iron Oxides, Clay Minerals, etc.</t>
  </si>
  <si>
    <t>Growth, Normal, Thrust</t>
  </si>
  <si>
    <t>Frac</t>
  </si>
  <si>
    <t>N/A</t>
  </si>
  <si>
    <t>332</t>
  </si>
  <si>
    <t>335</t>
  </si>
  <si>
    <t>511</t>
  </si>
  <si>
    <t>527</t>
  </si>
  <si>
    <t>25-60%</t>
  </si>
  <si>
    <t>Pressure Depletion</t>
  </si>
  <si>
    <t>Structural</t>
  </si>
  <si>
    <t>Oil or Gas Field</t>
  </si>
  <si>
    <t>Volume of sand between isotherms within data area</t>
  </si>
  <si>
    <t>Volume of sediment contained between isotherms within data area</t>
  </si>
  <si>
    <t>Sand volume divided by block volume</t>
  </si>
  <si>
    <t>Number of well logs contained by reservoir in question</t>
  </si>
  <si>
    <t>Number of faults contained by field in question</t>
  </si>
  <si>
    <t>Water cut</t>
  </si>
  <si>
    <t>Corrected pressure, use standardized drawdown curve to approximate contemporary reservoir pressure values</t>
  </si>
  <si>
    <t>Geopressure, dissolved gas drive, thermal expansion etc.</t>
  </si>
  <si>
    <t>Water density</t>
  </si>
  <si>
    <t>Acid Frac, Thermal Frac, Standard Frac, etc.</t>
  </si>
  <si>
    <t>Average Net Sand Thickness (ft)</t>
  </si>
  <si>
    <t>Average net sand thickness across data area as calculated from well log intrepretation</t>
  </si>
  <si>
    <t xml:space="preserve">Average monthly water production for every well in the field </t>
  </si>
  <si>
    <t>Minimum monthly water production from a well in the field</t>
  </si>
  <si>
    <t>Maximum monthly water production from a well in the field</t>
  </si>
  <si>
    <t>Average Monthly Water Production (BBL)</t>
  </si>
  <si>
    <t>Minimum Monthly Water Production (BBL)</t>
  </si>
  <si>
    <t>Maximum Monthly Water Production (BBL)</t>
  </si>
  <si>
    <t>Average perforated thickness per well across field</t>
  </si>
  <si>
    <t>Average Perf Height (ft)</t>
  </si>
  <si>
    <t>Title</t>
  </si>
  <si>
    <t>Version</t>
  </si>
  <si>
    <t>Editors</t>
  </si>
  <si>
    <t>Revision</t>
  </si>
  <si>
    <t>Comment</t>
  </si>
  <si>
    <t>Person</t>
  </si>
  <si>
    <t>Date</t>
  </si>
  <si>
    <t>Stephen Richard</t>
  </si>
  <si>
    <t>This work is licensed under a Creative Commons Attribution 3.0 Unported License.</t>
  </si>
  <si>
    <t>Copyright © Arizona Geological Survey, 2012</t>
  </si>
  <si>
    <t>Data Revision History</t>
  </si>
  <si>
    <t xml:space="preserve"> Geothermal Data: Geologic Reservoir</t>
  </si>
  <si>
    <t>original field list created by Texas Bureau of Economic Geology based on data compilation activities for the SMU NGDS project</t>
  </si>
  <si>
    <t>TBEG</t>
  </si>
  <si>
    <t>This workbook documents a content model for information useful to characterize a subsurface reservoir for geothermal potential. The content model was created to provide a template for reservoir data gathered by the Texas BEG to be hosted by the NGDS. Provide a format that is clear and comprehesive so that it may be understood by fellow researchers in future studies. Also provide a standardized data template to allow for easy updating by multiple stakeholders and participants.</t>
  </si>
  <si>
    <t xml:space="preserve">Bruce Cutright, Matt Uddenberg, Colgan Smith, Adam Stater, Shadiya Bello, Kyle Kampa, Stephen Richard  ; contact: bruce.cutright@beg.utexas.edu, matt.uddenberg@utexas.edu
</t>
  </si>
  <si>
    <t>Data Dictionary</t>
  </si>
  <si>
    <t>This sheet documents the intention and usage of information elements in this content model</t>
  </si>
  <si>
    <t>Interchange Content Element</t>
  </si>
  <si>
    <t>DataTypeName</t>
  </si>
  <si>
    <t>implementation</t>
  </si>
  <si>
    <t>Cardinality</t>
  </si>
  <si>
    <t>Element Description</t>
  </si>
  <si>
    <t>OBJECTID</t>
  </si>
  <si>
    <t>int</t>
  </si>
  <si>
    <t xml:space="preserve">No action necessary.  This field is generated by ArcMap when a feature service is created.  </t>
  </si>
  <si>
    <t>URI</t>
  </si>
  <si>
    <t>string 255</t>
  </si>
  <si>
    <t xml:space="preserve">free text </t>
  </si>
  <si>
    <t>string</t>
  </si>
  <si>
    <t>0..1</t>
  </si>
  <si>
    <t>OtherID</t>
  </si>
  <si>
    <t>OtherName</t>
  </si>
  <si>
    <t>Label</t>
  </si>
  <si>
    <t xml:space="preserve">The map label for the feature.  </t>
  </si>
  <si>
    <t>calendarDate</t>
  </si>
  <si>
    <t>LocationName</t>
  </si>
  <si>
    <t>LatDegree</t>
  </si>
  <si>
    <t>decimal</t>
  </si>
  <si>
    <t>LongDegree</t>
  </si>
  <si>
    <t>SRS</t>
  </si>
  <si>
    <t>LocationUncertaintyStatement</t>
  </si>
  <si>
    <t>double</t>
  </si>
  <si>
    <t>RelatedResource</t>
  </si>
  <si>
    <t>This is a text listing of logs, samples, chemical analyses that are associated with this well.</t>
  </si>
  <si>
    <t>Source</t>
  </si>
  <si>
    <t>Mandatory. short text explanation of source of information defining feature; may be author-date type citation, but should include some indication of how digital data originated</t>
  </si>
  <si>
    <t>MetadataURI</t>
  </si>
  <si>
    <t>URI referring to a metadata record describing the provenance of data.</t>
  </si>
  <si>
    <t>Shape</t>
  </si>
  <si>
    <t>managed by GIS and web feature server; generated from point lat, long, srs</t>
  </si>
  <si>
    <t>ReservoirURI</t>
  </si>
  <si>
    <t xml:space="preserve">ReservoirName </t>
  </si>
  <si>
    <t xml:space="preserve">
</t>
  </si>
  <si>
    <t xml:space="preserve">Unique identifier for the geologic reservoir described by the elements in this table. Each geologic reservoir should have a unique identifer.  Best practice is to define an http URI that will dereference to a normative description of the geologic reservoir. USGIN URI's may be redirected to any URL using the http://resources.usgin.org redirector; contact the USGIN development team at AZGS for instructions.  </t>
  </si>
  <si>
    <t>The human-intelligible name for the reservoir identified by ReservoirURI</t>
  </si>
  <si>
    <t>free text description of the reservoir. The description field can be used to include any data not captured by the template which is deemed by the data provider to be useful information.</t>
  </si>
  <si>
    <t>Other names for the reservoir identified by ReservoirURI.  Delimit multiple names with the pipe character '|'</t>
  </si>
  <si>
    <t>Name of field or other location name in which the well that contains the geologic reservoir, Delimit multiple values with the pipe character '|'</t>
  </si>
  <si>
    <t>Latitude measurement for the surface location of the centroid of reservoir identified by ReservoirURI. Use decimal degrees</t>
  </si>
  <si>
    <t>Longitude measurement for the surface location of the centroid of the reservoir identified by ReservoirURI. Use decimal degrees</t>
  </si>
  <si>
    <t>Name of county in which the reservoir identified by ReservoirURI is located. Spell out the county name.</t>
  </si>
  <si>
    <t>Name of state in which the reservoir identified by ReservoirURI is located. Spell out the state name</t>
  </si>
  <si>
    <t>upper boundary of measured temperature range in reservoir</t>
  </si>
  <si>
    <t>lower boundary of measured temperature range in reservoir</t>
  </si>
  <si>
    <t>DepthToTop_ft</t>
  </si>
  <si>
    <t>DepthToBottom_ft</t>
  </si>
  <si>
    <t>depth to top of reservoir</t>
  </si>
  <si>
    <t>depth to bottom of reservoir</t>
  </si>
  <si>
    <t>DominantFormationName</t>
  </si>
  <si>
    <t>OtherFormationName</t>
  </si>
  <si>
    <t>DominantLithologyName</t>
  </si>
  <si>
    <t>Other named geologic units that  are of interest to the study; separate names with pipe ('|') character</t>
  </si>
  <si>
    <t>Other rock types  that  are constituents of the reservoir;  separate names with pipe ('|') character</t>
  </si>
  <si>
    <t>PrefLabel_en</t>
  </si>
  <si>
    <t>AltLabel</t>
  </si>
  <si>
    <t>SeeAlso</t>
  </si>
  <si>
    <t>Definition</t>
  </si>
  <si>
    <t>BroaderConcepts</t>
  </si>
  <si>
    <t>NarrowerConcepts</t>
  </si>
  <si>
    <t>Related Concepts</t>
  </si>
  <si>
    <t>History Notes</t>
  </si>
  <si>
    <t>http://resource.geosciml.org/classifier/cgi/lithology/0001</t>
  </si>
  <si>
    <t>Acidic igneous material</t>
  </si>
  <si>
    <t xml:space="preserve">Igneous material with more than 63 percent SiO2. </t>
  </si>
  <si>
    <t xml:space="preserve">http://resource.geosciml.org/classifier/cgi/lithology/0137, </t>
  </si>
  <si>
    <t xml:space="preserve">http://resource.geosciml.org/classifier/cgi/lithology/0002, </t>
  </si>
  <si>
    <t xml:space="preserve">after LeMaitre et al. 2002. </t>
  </si>
  <si>
    <t>http://resource.geosciml.org/classifier/cgi/lithology/0002</t>
  </si>
  <si>
    <t>Acidic igneous rock</t>
  </si>
  <si>
    <t xml:space="preserve">siliceous igneous rock (en), </t>
  </si>
  <si>
    <t xml:space="preserve">Igneous rock with more than 63 percent SiO2. </t>
  </si>
  <si>
    <t xml:space="preserve">http://resource.geosciml.org/classifier/cgi/lithology/0001, http://resource.geosciml.org/classifier/cgi/lithology/0138, </t>
  </si>
  <si>
    <t xml:space="preserve">http://resource.geosciml.org/classifier/cgi/lithology/0068, http://resource.geosciml.org/classifier/cgi/lithology/0126, http://resource.geosciml.org/classifier/cgi/lithology/0218, http://resource.geosciml.org/classifier/cgi/lithology/0224, </t>
  </si>
  <si>
    <t>http://resource.geosciml.org/classifier/cgi/lithology/0003</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</si>
  <si>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</si>
  <si>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 Language: en;</t>
  </si>
  <si>
    <t xml:space="preserve">http://resource.geosciml.org/classifier/cgi/lithology/0023, </t>
  </si>
  <si>
    <t>http://en.wikipedia.org/wiki/Basalt; Carmichael, I.S. Turner, F.J., Verhoogen, John, 1974, Igneous petrology: New York, McGraw HIll Book Co., p.42-43.. Language: en;</t>
  </si>
  <si>
    <t>http://resource.geosciml.org/classifier/cgi/lithology/0004</t>
  </si>
  <si>
    <t>Alkali feldspar granite</t>
  </si>
  <si>
    <t xml:space="preserve">alaskite (en), peralkaline granite (en), </t>
  </si>
  <si>
    <t>Granitic rock that has a plagioclase to total feldspar ratio less than 0.1. QAPF field 2. Language: en;</t>
  </si>
  <si>
    <t xml:space="preserve">http://resource.geosciml.org/classifier/cgi/lithology/0126, </t>
  </si>
  <si>
    <t xml:space="preserve">LeMaitre et al. 2002. </t>
  </si>
  <si>
    <t>http://resource.geosciml.org/classifier/cgi/lithology/0005</t>
  </si>
  <si>
    <t>Alkali feldspar rhyolite</t>
  </si>
  <si>
    <t xml:space="preserve">alkali feldspar liparite (en), peralkaline rhyolite (en), </t>
  </si>
  <si>
    <t>Rhyolitoid in which the ratio of plagioclase to total feldspar is less than 0.1. QAPF field 2. Language: en;</t>
  </si>
  <si>
    <t xml:space="preserve">http://resource.geosciml.org/classifier/cgi/lithology/0224, </t>
  </si>
  <si>
    <t>http://resource.geosciml.org/classifier/cgi/lithology/0006</t>
  </si>
  <si>
    <t>Alkali feldspar syenite</t>
  </si>
  <si>
    <t>Alkali feldspar syenitic rock that contains 0-5 percent quartz and no feldspathoid in the QAPF fraction. QAPF field 6. Language: en;</t>
  </si>
  <si>
    <t xml:space="preserve">http://resource.geosciml.org/classifier/cgi/lithology/0007, </t>
  </si>
  <si>
    <t>http://resource.geosciml.org/classifier/cgi/lithology/0007</t>
  </si>
  <si>
    <t>Alkali feldspar syenitic rock</t>
  </si>
  <si>
    <t>Syenitoid with a plagioclase to total feldspar ratio of less than 0.1. QAPF fields 6, 6*, and 6'. Language: en;</t>
  </si>
  <si>
    <t xml:space="preserve">http://resource.geosciml.org/classifier/cgi/lithology/0247, </t>
  </si>
  <si>
    <t xml:space="preserve">http://resource.geosciml.org/classifier/cgi/lithology/0006, http://resource.geosciml.org/classifier/cgi/lithology/0087, http://resource.geosciml.org/classifier/cgi/lithology/0209, </t>
  </si>
  <si>
    <t>http://resource.geosciml.org/classifier/cgi/lithology/0008</t>
  </si>
  <si>
    <t>Alkali feldspar trachyte</t>
  </si>
  <si>
    <t>Trachytoid that has a plagioclase to total feldspar ratio less than 0.1, between 0 and 5 percent quartz in the QAPF fraction, and no feldspathoid minerals. QAPF field 6. Language: en;</t>
  </si>
  <si>
    <t xml:space="preserve">http://resource.geosciml.org/classifier/cgi/lithology/0009, </t>
  </si>
  <si>
    <t>http://resource.geosciml.org/classifier/cgi/lithology/0009</t>
  </si>
  <si>
    <t>Alkali feldspar trachytic rock</t>
  </si>
  <si>
    <t xml:space="preserve">Trachytoid that has a plagioclase to total feldspar ratio less than 0.1. QAPF fields 6, 6', and 6*. </t>
  </si>
  <si>
    <t xml:space="preserve">http://resource.geosciml.org/classifier/cgi/lithology/0258, </t>
  </si>
  <si>
    <t xml:space="preserve">http://resource.geosciml.org/classifier/cgi/lithology/0008, http://resource.geosciml.org/classifier/cgi/lithology/0088, http://resource.geosciml.org/classifier/cgi/lithology/0210, </t>
  </si>
  <si>
    <t>http://resource.geosciml.org/classifier/cgi/lithology/0010</t>
  </si>
  <si>
    <t>Amphibolite</t>
  </si>
  <si>
    <t xml:space="preserve">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 </t>
  </si>
  <si>
    <t xml:space="preserve">http://resource.geosciml.org/classifier/cgi/lithology/0159, </t>
  </si>
  <si>
    <t xml:space="preserve">Coutinho et al. 2007, IUGS SCMR chapter 8 (http://www.bgs.ac.uk/SCMR/). </t>
  </si>
  <si>
    <t>http://resource.geosciml.org/classifier/cgi/lithology/0011</t>
  </si>
  <si>
    <t>Andesite</t>
  </si>
  <si>
    <t xml:space="preserve">basaltic andesite (en), leuco-basalt (en), mela-andesite (en), </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</si>
  <si>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 hornblende and/or biotite. Fine grained equivalent of dioritic rock. Language: en;</t>
  </si>
  <si>
    <t xml:space="preserve">http://resource.geosciml.org/classifier/cgi/lithology/0086, http://resource.geosciml.org/classifier/cgi/lithology/0147, </t>
  </si>
  <si>
    <t xml:space="preserve">http://resource.geosciml.org/classifier/cgi/lithology/0032, </t>
  </si>
  <si>
    <t>http://resource.geosciml.org/classifier/cgi/lithology/0012</t>
  </si>
  <si>
    <t>Anorthosite</t>
  </si>
  <si>
    <t>Anorthositic rock that contains between 0 and 5 percent quartz and no feldspathoid mineral in the QAPF fraction. QAPF field 10. Language: en;</t>
  </si>
  <si>
    <t xml:space="preserve">http://resource.geosciml.org/classifier/cgi/lithology/0013, </t>
  </si>
  <si>
    <t>http://resource.geosciml.org/classifier/cgi/lithology/0013</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</si>
  <si>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</si>
  <si>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 Language: en;</t>
  </si>
  <si>
    <t xml:space="preserve">http://resource.geosciml.org/classifier/cgi/lithology/0189, </t>
  </si>
  <si>
    <t xml:space="preserve">http://resource.geosciml.org/classifier/cgi/lithology/0012, http://resource.geosciml.org/classifier/cgi/lithology/0089, http://resource.geosciml.org/classifier/cgi/lithology/0211, </t>
  </si>
  <si>
    <t xml:space="preserve">LeMaitre et al. 2002; This vocabulary. </t>
  </si>
  <si>
    <t>http://resource.geosciml.org/classifier/cgi/lithology/0014</t>
  </si>
  <si>
    <t>Anthracite</t>
  </si>
  <si>
    <t xml:space="preserve">High rank coal (en), </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</si>
  <si>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 Language: en;</t>
  </si>
  <si>
    <t xml:space="preserve">http://resource.geosciml.org/classifier/cgi/lithology/0062, </t>
  </si>
  <si>
    <t>Economic Commission for Europe, Committee on Sustainable Energy- United Nations (ECE-UN), 1998, International Classification of in-Seam Coals: Energy 19, 41 pp; see also Neuendorf et al. 2005; http://en.wikipedia.org/wiki/Coal#Types_of_coal;  Eberhard Lindner; Chemie fÃ¼r Ingenieure; Lindner Verlag Karlsruhe, S. 258. Language: en;</t>
  </si>
  <si>
    <t>http://resource.geosciml.org/classifier/cgi/lithology/0015</t>
  </si>
  <si>
    <t>Anthropogenic material</t>
  </si>
  <si>
    <t>Material known to have artificial (human-related) origin; insufficient information to classify in more detail. Language: en;</t>
  </si>
  <si>
    <t xml:space="preserve">http://resource.geosciml.org/classifier/cgi/lithology/0066, </t>
  </si>
  <si>
    <t xml:space="preserve">http://resource.geosciml.org/classifier/cgi/lithology/0016, </t>
  </si>
  <si>
    <t xml:space="preserve">This vocabulary. </t>
  </si>
  <si>
    <t>http://resource.geosciml.org/classifier/cgi/lithology/0016</t>
  </si>
  <si>
    <t>Anthropogenic unconsolidated material</t>
  </si>
  <si>
    <t>Unconsolidated material known to have artificial (human-related) origin. Language: en;</t>
  </si>
  <si>
    <t xml:space="preserve">http://resource.geosciml.org/classifier/cgi/lithology/0015, http://resource.geosciml.org/classifier/cgi/lithology/0264, </t>
  </si>
  <si>
    <t>http://resource.geosciml.org/classifier/cgi/lithology/0017</t>
  </si>
  <si>
    <t>Aphanite</t>
  </si>
  <si>
    <t xml:space="preserve">Rock that is too fine grained to categorize in more detail. </t>
  </si>
  <si>
    <t xml:space="preserve">http://resource.geosciml.org/classifier/cgi/lithology/0225, </t>
  </si>
  <si>
    <t>http://resource.geosciml.org/classifier/cgi/lithology/0018</t>
  </si>
  <si>
    <t>Aplite</t>
  </si>
  <si>
    <t xml:space="preserve">Light coloured crystalline rock, characterized by a fine grained allotriomorphic-granular (aplitic, saccharoidal or xenomorphic) texture; typically granitic composition, consisting of quartz, alkali feldspar and sodic plagioclase. </t>
  </si>
  <si>
    <t xml:space="preserve">Neuendorf et al. 2005. </t>
  </si>
  <si>
    <t>http://resource.geosciml.org/classifier/cgi/lithology/0019</t>
  </si>
  <si>
    <t>Arenite</t>
  </si>
  <si>
    <t>Clastic sandstone that contains less than 10 percent matrix. Matrix is  mud-size silicate minerals (clay, feldspar, quartz, rock fragments, and alteration products) of detrital or diagenetic nature. Language: en;</t>
  </si>
  <si>
    <t xml:space="preserve">http://resource.geosciml.org/classifier/cgi/lithology/0056, </t>
  </si>
  <si>
    <t>Pettijohn, Potter, Siever, 1972, Sand and Sandstone: New York, Springer Verlag, 681 p.. Language: en;</t>
  </si>
  <si>
    <t>http://resource.geosciml.org/classifier/cgi/lithology/0020</t>
  </si>
  <si>
    <t>Ash and lapilli</t>
  </si>
  <si>
    <t>Tephra in which less than 25 percent of fragments are greater than 64 mm in longest dimension. Language: en;</t>
  </si>
  <si>
    <t xml:space="preserve">http://resource.geosciml.org/classifier/cgi/lithology/0249, </t>
  </si>
  <si>
    <t xml:space="preserve">Schmid 1981; LeMaitre et al. 2002. </t>
  </si>
  <si>
    <t>http://resource.geosciml.org/classifier/cgi/lithology/0021</t>
  </si>
  <si>
    <t>Ash breccia, bomb, or block tephra</t>
  </si>
  <si>
    <t>Tephra in which more than 25 percent of particles are greater than 64 mm in largest dimension. Includes ash breccia, bomb tephra and block tephra of Gillespie and Styles (1999). Language: en;</t>
  </si>
  <si>
    <t>http://resource.geosciml.org/classifier/cgi/lithology/0022</t>
  </si>
  <si>
    <t>Ash tuff, lapillistone, and lapilli tuff</t>
  </si>
  <si>
    <t>Pyroclastic rock in which less than 25 percent of rock by volume are more than 64 mm in longest diameter. Includes tuff, lapilli tuff, and lapillistone. Language: en;</t>
  </si>
  <si>
    <t xml:space="preserve">http://resource.geosciml.org/classifier/cgi/lithology/0207, </t>
  </si>
  <si>
    <t>http://resource.geosciml.org/classifier/cgi/lithology/0023</t>
  </si>
  <si>
    <t>Basalt</t>
  </si>
  <si>
    <t xml:space="preserve">leuco-basalt (en), mela-andesite (en), picrite (en), picrobasalt (en), </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</si>
  <si>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Language: en;</t>
  </si>
  <si>
    <t xml:space="preserve">http://resource.geosciml.org/classifier/cgi/lithology/0027, http://resource.geosciml.org/classifier/cgi/lithology/0086, </t>
  </si>
  <si>
    <t xml:space="preserve">http://resource.geosciml.org/classifier/cgi/lithology/0003, http://resource.geosciml.org/classifier/cgi/lithology/0254, </t>
  </si>
  <si>
    <t>http://resource.geosciml.org/classifier/cgi/lithology/0024</t>
  </si>
  <si>
    <t>Basanite</t>
  </si>
  <si>
    <t>Tephritoid that has a plagioclase to total feldspar ratio greater than 0.9, and contains more than 10 percent normative (CIPW) olivine. Language: en;</t>
  </si>
  <si>
    <t xml:space="preserve">http://resource.geosciml.org/classifier/cgi/lithology/0253, </t>
  </si>
  <si>
    <t>http://resource.geosciml.org/classifier/cgi/lithology/0025</t>
  </si>
  <si>
    <t>Basanitic foidite</t>
  </si>
  <si>
    <t>Foiditoid that contains less than 90 percent feldspathoid minerals in the QAPF fraction, and has a  plagioclase to total feldspar ratio that is greater than 0.5, with greater than 10 percent normative olivine. Language: en;</t>
  </si>
  <si>
    <t xml:space="preserve">http://resource.geosciml.org/classifier/cgi/lithology/0108, </t>
  </si>
  <si>
    <t>http://resource.geosciml.org/classifier/cgi/lithology/0026</t>
  </si>
  <si>
    <t>Basic igneous material</t>
  </si>
  <si>
    <t>Igneous material with between 45 and 52 percent SiO2. Language: en;</t>
  </si>
  <si>
    <t xml:space="preserve">http://resource.geosciml.org/classifier/cgi/lithology/0027, </t>
  </si>
  <si>
    <t>http://resource.geosciml.org/classifier/cgi/lithology/0027</t>
  </si>
  <si>
    <t>Basic igneous rock</t>
  </si>
  <si>
    <t>Igneous rock with between 45 and 52 percent SiO2. Language: en;</t>
  </si>
  <si>
    <t xml:space="preserve">http://resource.geosciml.org/classifier/cgi/lithology/0026, http://resource.geosciml.org/classifier/cgi/lithology/0138, </t>
  </si>
  <si>
    <t xml:space="preserve">http://resource.geosciml.org/classifier/cgi/lithology/0023, http://resource.geosciml.org/classifier/cgi/lithology/0115, </t>
  </si>
  <si>
    <t>http://resource.geosciml.org/classifier/cgi/lithology/0028</t>
  </si>
  <si>
    <t>Bauxite</t>
  </si>
  <si>
    <t xml:space="preserve">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 </t>
  </si>
  <si>
    <t xml:space="preserve">http://resource.geosciml.org/classifier/cgi/lithology/0158, </t>
  </si>
  <si>
    <t xml:space="preserve">Eggleton 2001. </t>
  </si>
  <si>
    <t>http://resource.geosciml.org/classifier/cgi/lithology/0029</t>
  </si>
  <si>
    <t>Biogenic sediment</t>
  </si>
  <si>
    <t>Sediment composed of greater than 50 percent material of biogenic origin. Because the biogenic material may be skeletal remains that are not organic, all biogenic sediment is not necessarily organic-rich. Language: en;</t>
  </si>
  <si>
    <t xml:space="preserve">http://resource.geosciml.org/classifier/cgi/lithology/0232, </t>
  </si>
  <si>
    <t xml:space="preserve">http://resource.geosciml.org/classifier/cgi/lithology/0177, http://resource.geosciml.org/classifier/cgi/lithology/0179, </t>
  </si>
  <si>
    <t xml:space="preserve">http://resource.geosciml.org/classifier/cgi/lithology/0045, http://resource.geosciml.org/classifier/cgi/lithology/0174, </t>
  </si>
  <si>
    <t xml:space="preserve">SLTTs 2004. </t>
  </si>
  <si>
    <t>http://resource.geosciml.org/classifier/cgi/lithology/0030</t>
  </si>
  <si>
    <t>Biogenic silica sedimentary rock</t>
  </si>
  <si>
    <t xml:space="preserve">radiolarite (en), spicularite (en), spiculite (en), </t>
  </si>
  <si>
    <t xml:space="preserve">Sedimentary rock that consists of at least 50 percent silicate mineral material, deposited directly by biological processes at the depositional surface, or in particles formed by biological processes within the basin of deposition. </t>
  </si>
  <si>
    <t xml:space="preserve">http://resource.geosciml.org/classifier/cgi/lithology/0176, </t>
  </si>
  <si>
    <t xml:space="preserve">based on NADM SLTT sedimentary; Hallsworth &amp; Knox 1999. </t>
  </si>
  <si>
    <t>http://resource.geosciml.org/classifier/cgi/lithology/0031</t>
  </si>
  <si>
    <t>Bituminous coal</t>
  </si>
  <si>
    <t xml:space="preserve">Medium rank coal (en), </t>
  </si>
  <si>
    <t xml:space="preserve">esskohle (de), fettkohle (de), flammkohle (de), gasflammkohle (de), gaskohle (de), glanzkohle (de), </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</si>
  <si>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 Language: en;</t>
  </si>
  <si>
    <t>Economic Commission for Europe, Committee on Sustainable Energy- United Nations (ECE-UN), 1998, International Classification of in-Seam Coals: Energy 19, 41 pp; see also http://en.wikipedia.org/wiki/Coal#Types_of_coal;  Eberhard Lindner; Chemie fÃ¼r Ingenieure; Lindner Verlag Karlsruhe, S. 258. Language: en;</t>
  </si>
  <si>
    <t>http://resource.geosciml.org/classifier/cgi/lithology/0032</t>
  </si>
  <si>
    <t>Boninite</t>
  </si>
  <si>
    <t>andesitic rock that contains more than 8 percent MgO. Typically consists of phenocrysts of protoenstatite, orthopyroxene, clinopyroxene, and olivine in a glassy base full of crystallites, and exhibits textures characterisitc of rapid crystal growth. Language: en;</t>
  </si>
  <si>
    <t xml:space="preserve">http://resource.geosciml.org/classifier/cgi/lithology/0011, http://resource.geosciml.org/classifier/cgi/lithology/0132, </t>
  </si>
  <si>
    <t>LeMaitre et al. 2002. Language: en;</t>
  </si>
  <si>
    <t>http://resource.geosciml.org/classifier/cgi/lithology/0033</t>
  </si>
  <si>
    <t>Boulder gravel size sediment</t>
  </si>
  <si>
    <t xml:space="preserve">Sediment containing greater than 30 percent boulder-size particles (greater than 256 mm in diameter). </t>
  </si>
  <si>
    <t xml:space="preserve">http://resource.geosciml.org/classifier/cgi/lithology/0131, </t>
  </si>
  <si>
    <t xml:space="preserve">Wentworth size scale. </t>
  </si>
  <si>
    <t>http://resource.geosciml.org/classifier/cgi/lithology/0034</t>
  </si>
  <si>
    <t>Boundstone</t>
  </si>
  <si>
    <t xml:space="preserve">Sedimentary carbonate rock with preserved biogenic texture, whose original components were bound and encrusted together during deposition by the action of plants and animals during deposition, and remained substantially in the position of growth. </t>
  </si>
  <si>
    <t xml:space="preserve">http://resource.geosciml.org/classifier/cgi/lithology/0047, </t>
  </si>
  <si>
    <t xml:space="preserve">Hallsworth and Knox 1999; SLTTs 2004. </t>
  </si>
  <si>
    <t>http://resource.geosciml.org/classifier/cgi/lithology/0035</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</si>
  <si>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</si>
  <si>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 Language: en;</t>
  </si>
  <si>
    <t>http://resource.geosciml.org/classifier/cgi/lithology/0036</t>
  </si>
  <si>
    <t>Breccia-gouge series</t>
  </si>
  <si>
    <t xml:space="preserve">Fault material with features such as void spaces (filled or unfilled), or unconsolidated matrix material between fragments, indicating loss of cohesion during deformation. Includes fault-related breccia and gouge. </t>
  </si>
  <si>
    <t xml:space="preserve">http://resource.geosciml.org/classifier/cgi/lithology/0085, </t>
  </si>
  <si>
    <t xml:space="preserve">SLTTm 2004. </t>
  </si>
  <si>
    <t>http://resource.geosciml.org/classifier/cgi/lithology/0037</t>
  </si>
  <si>
    <t>Calcareous carbonate sediment</t>
  </si>
  <si>
    <t xml:space="preserve">Carbonate sediment with a calcite (plus aragonite) to dolomite ratio greater than 1 to 1. Includes lime-sediments. </t>
  </si>
  <si>
    <t xml:space="preserve">http://resource.geosciml.org/classifier/cgi/lithology/0038, http://resource.geosciml.org/classifier/cgi/lithology/0045, </t>
  </si>
  <si>
    <t xml:space="preserve">http://resource.geosciml.org/classifier/cgi/lithology/0140, http://resource.geosciml.org/classifier/cgi/lithology/0201, </t>
  </si>
  <si>
    <t xml:space="preserve">after Hallsworth &amp; Knox 1999. </t>
  </si>
  <si>
    <t>http://resource.geosciml.org/classifier/cgi/lithology/0038</t>
  </si>
  <si>
    <t>Calcareous carbonate sedimentary material</t>
  </si>
  <si>
    <t xml:space="preserve">Carbonate sedimentary material of unspecified consolidation state with a calcite (plus aragonite) to dolomite ratio greater than 1 to 1. Includes lime-sediments, limestone and dolomitic limestone. </t>
  </si>
  <si>
    <t xml:space="preserve">http://resource.geosciml.org/classifier/cgi/lithology/0046, </t>
  </si>
  <si>
    <t xml:space="preserve">http://resource.geosciml.org/classifier/cgi/lithology/0037, http://resource.geosciml.org/classifier/cgi/lithology/0039, </t>
  </si>
  <si>
    <t>http://resource.geosciml.org/classifier/cgi/lithology/0039</t>
  </si>
  <si>
    <t>Calcareous carbonate sedimentary rock</t>
  </si>
  <si>
    <t xml:space="preserve">Carbonate sedimentary rock with a calcite (plus aragonite) to dolomite ratio greater than 1 to 1. Includes limestone and dolomitic limestone. </t>
  </si>
  <si>
    <t xml:space="preserve">http://resource.geosciml.org/classifier/cgi/lithology/0038, http://resource.geosciml.org/classifier/cgi/lithology/0047, </t>
  </si>
  <si>
    <t xml:space="preserve">http://resource.geosciml.org/classifier/cgi/lithology/0145, http://resource.geosciml.org/classifier/cgi/lithology/0156, </t>
  </si>
  <si>
    <t xml:space="preserve">SLTTs 2004; Hallsworth &amp; Knox 1999. </t>
  </si>
  <si>
    <t>http://resource.geosciml.org/classifier/cgi/lithology/0040</t>
  </si>
  <si>
    <t>Carbonate mud</t>
  </si>
  <si>
    <t xml:space="preserve">marl (en), </t>
  </si>
  <si>
    <t>Carbonate sediment composed of less than 25 percent clasts  that have a maximum diameter more than 2 mm, and the ratio of sand size to mud size clasts is less than one. Language: en;</t>
  </si>
  <si>
    <t xml:space="preserve">http://resource.geosciml.org/classifier/cgi/lithology/0045, http://resource.geosciml.org/classifier/cgi/lithology/0171, </t>
  </si>
  <si>
    <t xml:space="preserve">http://resource.geosciml.org/classifier/cgi/lithology/0042, </t>
  </si>
  <si>
    <t xml:space="preserve">follow pattern used for clastic sand and mud categories, based on SLTTs 2004. </t>
  </si>
  <si>
    <t>http://resource.geosciml.org/classifier/cgi/lithology/0041</t>
  </si>
  <si>
    <t>Carbonate mudstone</t>
  </si>
  <si>
    <t xml:space="preserve">marlstone (en), </t>
  </si>
  <si>
    <t xml:space="preserve">marlstone, calcareous loess (en), </t>
  </si>
  <si>
    <t>Mudstone that consists of greater than 50 percent carbonate minerals of any origin in the mud size fraction. Language: en;</t>
  </si>
  <si>
    <t xml:space="preserve">http://resource.geosciml.org/classifier/cgi/lithology/0047, http://resource.geosciml.org/classifier/cgi/lithology/0118, </t>
  </si>
  <si>
    <t xml:space="preserve">http://resource.geosciml.org/classifier/cgi/lithology/0202, </t>
  </si>
  <si>
    <t>http://resource.geosciml.org/classifier/cgi/lithology/0042</t>
  </si>
  <si>
    <t>Carbonate ooze</t>
  </si>
  <si>
    <t>ooze that consists of more than 50 percent carbonate skeletal remains. Language: en;</t>
  </si>
  <si>
    <t xml:space="preserve">http://resource.geosciml.org/classifier/cgi/lithology/0040, http://resource.geosciml.org/classifier/cgi/lithology/0177, </t>
  </si>
  <si>
    <t>http://resource.geosciml.org/classifier/cgi/lithology/0043</t>
  </si>
  <si>
    <t>Carbonate rich mud</t>
  </si>
  <si>
    <t xml:space="preserve">Carbonate rich loess (en), marl (en), </t>
  </si>
  <si>
    <t>Mud size sediment that contains between 10 and 50 percent carbonate minerals in any size fraction. Carbonate origin is not specified. Language: en;</t>
  </si>
  <si>
    <t xml:space="preserve">http://resource.geosciml.org/classifier/cgi/lithology/0171, </t>
  </si>
  <si>
    <t>http://resource.geosciml.org/classifier/cgi/lithology/0044</t>
  </si>
  <si>
    <t>Carbonate rich mudstone</t>
  </si>
  <si>
    <t xml:space="preserve">calcareous loess (en), </t>
  </si>
  <si>
    <t>Mudstone that contains between 10 and 50 percent carbonate minerals in the mud size fraction. Carbonate origin is not specified. Language: en;</t>
  </si>
  <si>
    <t xml:space="preserve">http://resource.geosciml.org/classifier/cgi/lithology/0118, </t>
  </si>
  <si>
    <t xml:space="preserve">http://resource.geosciml.org/classifier/cgi/lithology/0059, </t>
  </si>
  <si>
    <t>http://resource.geosciml.org/classifier/cgi/lithology/0045</t>
  </si>
  <si>
    <t>Carbonate sediment</t>
  </si>
  <si>
    <t xml:space="preserve">Sediment in which at least 50 percent of the primary and/or recrystallized constituents are composed of one (or more) of the carbonate minerals calcite, aragonite and dolomite, in particles of intrabasinal origin. </t>
  </si>
  <si>
    <t xml:space="preserve">http://resource.geosciml.org/classifier/cgi/lithology/0046, http://resource.geosciml.org/classifier/cgi/lithology/0232, </t>
  </si>
  <si>
    <t xml:space="preserve">http://resource.geosciml.org/classifier/cgi/lithology/0037, http://resource.geosciml.org/classifier/cgi/lithology/0040, http://resource.geosciml.org/classifier/cgi/lithology/0077, http://resource.geosciml.org/classifier/cgi/lithology/0141, http://resource.geosciml.org/classifier/cgi/lithology/0203, </t>
  </si>
  <si>
    <t>http://resource.geosciml.org/classifier/cgi/lithology/0046</t>
  </si>
  <si>
    <t>Carbonate sedimentary material</t>
  </si>
  <si>
    <t xml:space="preserve">Sedimentary material in which at least 50 percent of the primary and/or recrystallized constituents are composed of one (or more) of the carbonate minerals calcite, aragonite and dolomite, in particles of intrabasinal origin. </t>
  </si>
  <si>
    <t xml:space="preserve">http://resource.geosciml.org/classifier/cgi/lithology/0233, </t>
  </si>
  <si>
    <t xml:space="preserve">http://resource.geosciml.org/classifier/cgi/lithology/0038, http://resource.geosciml.org/classifier/cgi/lithology/0045, http://resource.geosciml.org/classifier/cgi/lithology/0047, http://resource.geosciml.org/classifier/cgi/lithology/0075, </t>
  </si>
  <si>
    <t>http://resource.geosciml.org/classifier/cgi/lithology/0047</t>
  </si>
  <si>
    <t>Carbonate sedimentary rock</t>
  </si>
  <si>
    <t>Sedimentary rock in which at least 50 percent of the primary and/or recrystallized constituents are composed of one (or more) of the carbonate minerals calcite, aragonite, magnesite or dolomite. Language: en;</t>
  </si>
  <si>
    <t xml:space="preserve">http://resource.geosciml.org/classifier/cgi/lithology/0046, http://resource.geosciml.org/classifier/cgi/lithology/0234, </t>
  </si>
  <si>
    <t xml:space="preserve">http://resource.geosciml.org/classifier/cgi/lithology/0034, http://resource.geosciml.org/classifier/cgi/lithology/0039, http://resource.geosciml.org/classifier/cgi/lithology/0041, http://resource.geosciml.org/classifier/cgi/lithology/0048, http://resource.geosciml.org/classifier/cgi/lithology/0067, http://resource.geosciml.org/classifier/cgi/lithology/0076, http://resource.geosciml.org/classifier/cgi/lithology/0113, http://resource.geosciml.org/classifier/cgi/lithology/0124, http://resource.geosciml.org/classifier/cgi/lithology/0142, http://resource.geosciml.org/classifier/cgi/lithology/0183, http://resource.geosciml.org/classifier/cgi/lithology/0204, </t>
  </si>
  <si>
    <t>http://resource.geosciml.org/classifier/cgi/lithology/0048</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</si>
  <si>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</si>
  <si>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 Language: en;</t>
  </si>
  <si>
    <t xml:space="preserve">http://resource.geosciml.org/classifier/cgi/lithology/0041, </t>
  </si>
  <si>
    <t xml:space="preserve">Dunham 1962. </t>
  </si>
  <si>
    <t>http://resource.geosciml.org/classifier/cgi/lithology/0049</t>
  </si>
  <si>
    <t>Carbonatite</t>
  </si>
  <si>
    <t xml:space="preserve">Igneous rock composed of more than 50 percent modal carbonate minerals. </t>
  </si>
  <si>
    <t xml:space="preserve">http://resource.geosciml.org/classifier/cgi/lithology/0083, </t>
  </si>
  <si>
    <t>http://resource.geosciml.org/classifier/cgi/lithology/0050</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</si>
  <si>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</si>
  <si>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 Language: en;</t>
  </si>
  <si>
    <t xml:space="preserve">http://resource.geosciml.org/classifier/cgi/lithology/0065, http://resource.geosciml.org/classifier/cgi/lithology/0085, </t>
  </si>
  <si>
    <t xml:space="preserve">Sibson, 1977; Scholz, 1990; Snoke and Tullis, 1998; Barker, 1998 Appendix II; NADM SLTTm, 2004. </t>
  </si>
  <si>
    <t>http://resource.geosciml.org/classifier/cgi/lithology/0051</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</si>
  <si>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</si>
  <si>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 Language: en;</t>
  </si>
  <si>
    <t xml:space="preserve">http://resource.geosciml.org/classifier/cgi/lithology/0156, </t>
  </si>
  <si>
    <t xml:space="preserve">http://en.wikipedia.org/wiki/Chalk; C.S. Harris, 2009, unpublished web page, http://www.geologyshop.co.uk/chalk.htm. </t>
  </si>
  <si>
    <t>http://resource.geosciml.org/classifier/cgi/lithology/0052</t>
  </si>
  <si>
    <t>Chemical sedimentary material</t>
  </si>
  <si>
    <t>Sedimentary material  that consists of at least 50 percent material produced by inorganic chemical processes within the basin of deposition. Includes inorganic siliceous, carbonate, evaporite, iron-rich, and phosphatic sediment classes. Language: en;</t>
  </si>
  <si>
    <t xml:space="preserve">http://resource.geosciml.org/classifier/cgi/lithology/0081, http://resource.geosciml.org/classifier/cgi/lithology/0149, http://resource.geosciml.org/classifier/cgi/lithology/0259, </t>
  </si>
  <si>
    <t>http://resource.geosciml.org/classifier/cgi/lithology/0053</t>
  </si>
  <si>
    <t>Chlorite actinolite epidote metamorphic rock</t>
  </si>
  <si>
    <t xml:space="preserve">greenschist (en), greenstone (en), </t>
  </si>
  <si>
    <t>Metamorphic rock characterized by 50 percent or more of combined chlorite, actinolite and epidote. Category for rocks generally named greenschist or greenstone. Language: en;</t>
  </si>
  <si>
    <t>http://resource.geosciml.org/classifier/cgi/lithology/0054</t>
  </si>
  <si>
    <t>Conglomerate</t>
  </si>
  <si>
    <t xml:space="preserve">Clastic conglomerate (en), Conglomeratic rock (en), </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</si>
  <si>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 Language: en;</t>
  </si>
  <si>
    <t xml:space="preserve">http://resource.geosciml.org/classifier/cgi/lithology/0059, http://resource.geosciml.org/classifier/cgi/lithology/0117, </t>
  </si>
  <si>
    <t xml:space="preserve">Neuendorf et al. 2005; SLTTs 2004. </t>
  </si>
  <si>
    <t>http://resource.geosciml.org/classifier/cgi/lithology/0055</t>
  </si>
  <si>
    <t>Mudstone</t>
  </si>
  <si>
    <t xml:space="preserve">Clastic mudstone (en), Mudrock (en), </t>
  </si>
  <si>
    <t xml:space="preserve">argillite (en), </t>
  </si>
  <si>
    <t xml:space="preserve">Clastic sedimentary rock consisting of less than 30 percent gravel-size (2 mm) particles and with a mud to sand ratio greater than 1. </t>
  </si>
  <si>
    <t xml:space="preserve">http://resource.geosciml.org/classifier/cgi/lithology/0059, http://resource.geosciml.org/classifier/cgi/lithology/0118, </t>
  </si>
  <si>
    <t xml:space="preserve">http://resource.geosciml.org/classifier/cgi/lithology/0061, http://resource.geosciml.org/classifier/cgi/lithology/0236, http://resource.geosciml.org/classifier/cgi/lithology/0241, </t>
  </si>
  <si>
    <t xml:space="preserve">Pettijohn et al. 1987 referenced in Hallsworth &amp; Knox 1999.. </t>
  </si>
  <si>
    <t>http://resource.geosciml.org/classifier/cgi/lithology/0056</t>
  </si>
  <si>
    <t xml:space="preserve">Clastic sandstone (en), Sandy rock (en), </t>
  </si>
  <si>
    <t>Clastic sedimentary rock in which less than 30 percent of particles are greater than 2 mm in diameter (gravel) and the sand to mud ratio is at least 1. Language: en;</t>
  </si>
  <si>
    <t xml:space="preserve">http://resource.geosciml.org/classifier/cgi/lithology/0059, http://resource.geosciml.org/classifier/cgi/lithology/0119, </t>
  </si>
  <si>
    <t xml:space="preserve">http://resource.geosciml.org/classifier/cgi/lithology/0019, http://resource.geosciml.org/classifier/cgi/lithology/0265, </t>
  </si>
  <si>
    <t xml:space="preserve">SLTTs 2004; Neuendorf et al. 2005; particle size from Wentworth grade scale. </t>
  </si>
  <si>
    <t>http://resource.geosciml.org/classifier/cgi/lithology/0057</t>
  </si>
  <si>
    <t>Clastic sediment</t>
  </si>
  <si>
    <t xml:space="preserve">Sediment in which at least 50 percent of the constituent particles were derived from erosion, weathering, or mass-wasting of pre-existing earth materials, and transported to the place of deposition by mechanical agents such as water, wind, ice and gravity. </t>
  </si>
  <si>
    <t xml:space="preserve">http://resource.geosciml.org/classifier/cgi/lithology/0058, http://resource.geosciml.org/classifier/cgi/lithology/0232, </t>
  </si>
  <si>
    <t xml:space="preserve">http://resource.geosciml.org/classifier/cgi/lithology/0070, http://resource.geosciml.org/classifier/cgi/lithology/0130, http://resource.geosciml.org/classifier/cgi/lithology/0170, http://resource.geosciml.org/classifier/cgi/lithology/0228, </t>
  </si>
  <si>
    <t xml:space="preserve">SLTTs 2004; Neuendorf et al. 2005. </t>
  </si>
  <si>
    <t>http://resource.geosciml.org/classifier/cgi/lithology/0058</t>
  </si>
  <si>
    <t>Clastic sedimentary material</t>
  </si>
  <si>
    <t xml:space="preserve">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 </t>
  </si>
  <si>
    <t xml:space="preserve">http://resource.geosciml.org/classifier/cgi/lithology/0057, http://resource.geosciml.org/classifier/cgi/lithology/0059, </t>
  </si>
  <si>
    <t>http://resource.geosciml.org/classifier/cgi/lithology/0059</t>
  </si>
  <si>
    <t>Clastic sedimentary rock</t>
  </si>
  <si>
    <t xml:space="preserve">Sedimentary rock in which at least 50 percent of the constituent particles were derived from erosion, weathering, or mass-wasting of pre-existing earth materials, and transported to the place of deposition by mechanical agents such as water, wind, ice and gravity. </t>
  </si>
  <si>
    <t xml:space="preserve">http://resource.geosciml.org/classifier/cgi/lithology/0058, http://resource.geosciml.org/classifier/cgi/lithology/0234, </t>
  </si>
  <si>
    <t xml:space="preserve">http://resource.geosciml.org/classifier/cgi/lithology/0054, http://resource.geosciml.org/classifier/cgi/lithology/0055, http://resource.geosciml.org/classifier/cgi/lithology/0056, http://resource.geosciml.org/classifier/cgi/lithology/0069, </t>
  </si>
  <si>
    <t>http://resource.geosciml.org/classifier/cgi/lithology/0060</t>
  </si>
  <si>
    <t>Clay</t>
  </si>
  <si>
    <t>Mud that consists of greater than 50 percent particles with grain size less than 0.004 mm. Language: en;</t>
  </si>
  <si>
    <t xml:space="preserve">http://resource.geosciml.org/classifier/cgi/lithology/0170, </t>
  </si>
  <si>
    <t xml:space="preserve">based on SLTTs 2004; Neuendorf et al. 2005; particle size from Wentworth grade scale. </t>
  </si>
  <si>
    <t>http://resource.geosciml.org/classifier/cgi/lithology/0061</t>
  </si>
  <si>
    <t>Claystone</t>
  </si>
  <si>
    <t>Mudstone that contains no detectable silt, inferred to consist virtually entirely of clay-size particles. Language: en;</t>
  </si>
  <si>
    <t xml:space="preserve">http://resource.geosciml.org/classifier/cgi/lithology/0055, </t>
  </si>
  <si>
    <t>http://resource.geosciml.org/classifier/cgi/lithology/0062</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</si>
  <si>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</si>
  <si>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 Language: en;</t>
  </si>
  <si>
    <t xml:space="preserve">http://resource.geosciml.org/classifier/cgi/lithology/0181, </t>
  </si>
  <si>
    <t xml:space="preserve">http://resource.geosciml.org/classifier/cgi/lithology/0014, http://resource.geosciml.org/classifier/cgi/lithology/0031, http://resource.geosciml.org/classifier/cgi/lithology/0155, </t>
  </si>
  <si>
    <t>Economic Commission for Europe, Committee on Sustainable Energy- United Nations (ECE-UN), 1998, International Classification of in-Seam Coals: Energy 19, 41 pp.. Language: en;</t>
  </si>
  <si>
    <t>http://resource.geosciml.org/classifier/cgi/lithology/0063</t>
  </si>
  <si>
    <t>Cobble gravel size sediment</t>
  </si>
  <si>
    <t xml:space="preserve">Sediment containing greater than 30 percent cobble-size particles (64-256 mm in diameter). </t>
  </si>
  <si>
    <t>http://resource.geosciml.org/classifier/cgi/lithology/0064</t>
  </si>
  <si>
    <t>Composite genesis material</t>
  </si>
  <si>
    <t xml:space="preserve">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 </t>
  </si>
  <si>
    <t xml:space="preserve">http://resource.geosciml.org/classifier/cgi/lithology/0065, http://resource.geosciml.org/classifier/cgi/lithology/0085, http://resource.geosciml.org/classifier/cgi/lithology/0139, http://resource.geosciml.org/classifier/cgi/lithology/0158, </t>
  </si>
  <si>
    <t>http://resource.geosciml.org/classifier/cgi/lithology/0065</t>
  </si>
  <si>
    <t>Composite genesis rock</t>
  </si>
  <si>
    <t xml:space="preserve">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 </t>
  </si>
  <si>
    <t xml:space="preserve">http://resource.geosciml.org/classifier/cgi/lithology/0064, http://resource.geosciml.org/classifier/cgi/lithology/0225, </t>
  </si>
  <si>
    <t xml:space="preserve">http://resource.geosciml.org/classifier/cgi/lithology/0050, http://resource.geosciml.org/classifier/cgi/lithology/0079, http://resource.geosciml.org/classifier/cgi/lithology/0159, http://resource.geosciml.org/classifier/cgi/lithology/0160, </t>
  </si>
  <si>
    <t>http://resource.geosciml.org/classifier/cgi/lithology/0066</t>
  </si>
  <si>
    <t>Compound material</t>
  </si>
  <si>
    <t xml:space="preserve">An Earth Material composed of an aggregation of particles of Earth Material, possibly including other Compound Materials. This is 'top' of lithology category hierarchy, and should be used to indicate 'any rock or unconsolidated material'. </t>
  </si>
  <si>
    <t xml:space="preserve">http://resource.geosciml.org/classifier/cgi/lithology/0015, http://resource.geosciml.org/classifier/cgi/lithology/0035, http://resource.geosciml.org/classifier/cgi/lithology/0064, http://resource.geosciml.org/classifier/cgi/lithology/0137, http://resource.geosciml.org/classifier/cgi/lithology/0225, http://resource.geosciml.org/classifier/cgi/lithology/0233, http://resource.geosciml.org/classifier/cgi/lithology/0264, </t>
  </si>
  <si>
    <t xml:space="preserve">NADM C1 2004. </t>
  </si>
  <si>
    <t>http://resource.geosciml.org/classifier/cgi/lithology/0067</t>
  </si>
  <si>
    <t>Crystalline carbonate</t>
  </si>
  <si>
    <t xml:space="preserve">Carbonate rock of indeterminate mineralogy in which diagenetic processes have obliterated any original depositional texture. </t>
  </si>
  <si>
    <t>http://resource.geosciml.org/classifier/cgi/lithology/0068</t>
  </si>
  <si>
    <t>Dacite</t>
  </si>
  <si>
    <t xml:space="preserve">rhyodacite (en), </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</si>
  <si>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 Language: en;</t>
  </si>
  <si>
    <t xml:space="preserve">http://resource.geosciml.org/classifier/cgi/lithology/0002, http://resource.geosciml.org/classifier/cgi/lithology/0086, </t>
  </si>
  <si>
    <t>http://resource.geosciml.org/classifier/cgi/lithology/0069</t>
  </si>
  <si>
    <t>Diamictite</t>
  </si>
  <si>
    <t xml:space="preserve">pebbly mudstone (en), </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</si>
  <si>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 Language: en;</t>
  </si>
  <si>
    <t xml:space="preserve">http://resource.geosciml.org/classifier/cgi/lithology/0054, http://resource.geosciml.org/classifier/cgi/lithology/0265, </t>
  </si>
  <si>
    <t xml:space="preserve">Fairbridge and Bourgeois 1978. </t>
  </si>
  <si>
    <t>http://resource.geosciml.org/classifier/cgi/lithology/0070</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</si>
  <si>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</si>
  <si>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 Language: en;</t>
  </si>
  <si>
    <t xml:space="preserve">http://resource.geosciml.org/classifier/cgi/lithology/0057, </t>
  </si>
  <si>
    <t>http://resource.geosciml.org/classifier/cgi/lithology/0071</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</si>
  <si>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</si>
  <si>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 Language: en;</t>
  </si>
  <si>
    <t xml:space="preserve">http://resource.geosciml.org/classifier/cgi/lithology/0072, </t>
  </si>
  <si>
    <t>http://resource.geosciml.org/classifier/cgi/lithology/0072</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</si>
  <si>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</si>
  <si>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 Language: en;</t>
  </si>
  <si>
    <t xml:space="preserve">http://resource.geosciml.org/classifier/cgi/lithology/0073, </t>
  </si>
  <si>
    <t xml:space="preserve">http://resource.geosciml.org/classifier/cgi/lithology/0071, http://resource.geosciml.org/classifier/cgi/lithology/0090, http://resource.geosciml.org/classifier/cgi/lithology/0212, </t>
  </si>
  <si>
    <t>http://resource.geosciml.org/classifier/cgi/lithology/0073</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</si>
  <si>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</si>
  <si>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 Language: en;</t>
  </si>
  <si>
    <t xml:space="preserve">http://resource.geosciml.org/classifier/cgi/lithology/0147, http://resource.geosciml.org/classifier/cgi/lithology/0189, </t>
  </si>
  <si>
    <t xml:space="preserve">http://resource.geosciml.org/classifier/cgi/lithology/0072, http://resource.geosciml.org/classifier/cgi/lithology/0164, </t>
  </si>
  <si>
    <t xml:space="preserve">http://resource.geosciml.org/classifier/cgi/lithology/0074, </t>
  </si>
  <si>
    <t>http://resource.geosciml.org/classifier/cgi/lithology/0074</t>
  </si>
  <si>
    <t>Doleritic rock</t>
  </si>
  <si>
    <t xml:space="preserve">diabase (en), microdiorite (en), microgabbro (en), trap (en), </t>
  </si>
  <si>
    <t xml:space="preserve">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 </t>
  </si>
  <si>
    <t xml:space="preserve">http://resource.geosciml.org/classifier/cgi/lithology/0138, </t>
  </si>
  <si>
    <t xml:space="preserve">http://resource.geosciml.org/classifier/cgi/lithology/0011, http://resource.geosciml.org/classifier/cgi/lithology/0026, http://resource.geosciml.org/classifier/cgi/lithology/0072, http://resource.geosciml.org/classifier/cgi/lithology/0116, </t>
  </si>
  <si>
    <t xml:space="preserve">Neuendorf et al 2005; LeMaitre et al. 2002; Gillespie and Styles 1999. </t>
  </si>
  <si>
    <t>http://resource.geosciml.org/classifier/cgi/lithology/0075</t>
  </si>
  <si>
    <t>Dolomitic or magnesian sedimentary material</t>
  </si>
  <si>
    <t xml:space="preserve">Carbonate sedimentary material of unspecified consolidation degree with a ratio of magnesium carbonate to calcite (plus aragonite) greater than 1 to 1. Includes dolomite sediment, dolostone, lime dolostone and magnesite-stone. </t>
  </si>
  <si>
    <t xml:space="preserve">http://resource.geosciml.org/classifier/cgi/lithology/0076, http://resource.geosciml.org/classifier/cgi/lithology/0077, </t>
  </si>
  <si>
    <t xml:space="preserve">after SLTTs 2004, Hallsworth and Knox 1999. </t>
  </si>
  <si>
    <t>http://resource.geosciml.org/classifier/cgi/lithology/0076</t>
  </si>
  <si>
    <t>Dolomitic or magnesian sedimentary rock</t>
  </si>
  <si>
    <t xml:space="preserve">Carbonate sedimentary rock with a ratio of magnesium carbonate to calcite (plus aragonite) greater than 1 to 1. Includes dolostone, lime dolostone and magnesite-stone. </t>
  </si>
  <si>
    <t xml:space="preserve">http://resource.geosciml.org/classifier/cgi/lithology/0047, http://resource.geosciml.org/classifier/cgi/lithology/0075, </t>
  </si>
  <si>
    <t xml:space="preserve">http://resource.geosciml.org/classifier/cgi/lithology/0078, http://resource.geosciml.org/classifier/cgi/lithology/0144, </t>
  </si>
  <si>
    <t>http://resource.geosciml.org/classifier/cgi/lithology/0077</t>
  </si>
  <si>
    <t>Dolomitic sediment</t>
  </si>
  <si>
    <t xml:space="preserve">Carbonate sediment with a ratio of magnesium carbonate to calcite (plus aragonite) greater than 1 to 1. </t>
  </si>
  <si>
    <t xml:space="preserve">http://resource.geosciml.org/classifier/cgi/lithology/0045, http://resource.geosciml.org/classifier/cgi/lithology/0075, </t>
  </si>
  <si>
    <t xml:space="preserve">http://resource.geosciml.org/classifier/cgi/lithology/0143, http://resource.geosciml.org/classifier/cgi/lithology/0205, </t>
  </si>
  <si>
    <t>http://resource.geosciml.org/classifier/cgi/lithology/0078</t>
  </si>
  <si>
    <t>Dolomite</t>
  </si>
  <si>
    <t xml:space="preserve">Dolostone (en), Pure dolomitic or magnesian carbonate sedimentary rock (en), </t>
  </si>
  <si>
    <t>Pure carbonate sedimentary rock with a ratio of magnesium carbonate to calcite (plus aragonite) greater than 1 to 1. Language: en;</t>
  </si>
  <si>
    <t xml:space="preserve">http://resource.geosciml.org/classifier/cgi/lithology/0076, http://resource.geosciml.org/classifier/cgi/lithology/0204, </t>
  </si>
  <si>
    <t>http://resource.geosciml.org/classifier/cgi/lithology/0079</t>
  </si>
  <si>
    <t>Duricrust</t>
  </si>
  <si>
    <t xml:space="preserve">Rock forming a hard crust or layer at or near the Earth's surface at the time of formation, e.g. in the upper horizons of a soil, characterized by structures indicative of pedogenic origin. </t>
  </si>
  <si>
    <t xml:space="preserve">http://resource.geosciml.org/classifier/cgi/lithology/0065, http://resource.geosciml.org/classifier/cgi/lithology/0158, </t>
  </si>
  <si>
    <t>http://resource.geosciml.org/classifier/cgi/lithology/0080</t>
  </si>
  <si>
    <t>Eclogite</t>
  </si>
  <si>
    <t xml:space="preserve">Metamorphic rock composed of 75 percent or more (by volume) omphacite and garnet, both of which are present as major constituents, the amount of neither of them being higher than 75 percent (by volume); the presence of plagioclase precludes classification as an eclogite. </t>
  </si>
  <si>
    <t xml:space="preserve">IUGS SCMR 2007 (http://www.bgs.ac.uk/SCMR/). </t>
  </si>
  <si>
    <t>http://resource.geosciml.org/classifier/cgi/lithology/0081</t>
  </si>
  <si>
    <t>Evaporite</t>
  </si>
  <si>
    <t xml:space="preserve">Nonclastic sedimentary rock composed of at least 50 percent non-carbonate salts, including chloride, sulfate or borate minerals; formed through precipitation of mineral salts from a saline solution (non-carbonate salt rock). </t>
  </si>
  <si>
    <t xml:space="preserve">http://resource.geosciml.org/classifier/cgi/lithology/0052, </t>
  </si>
  <si>
    <t xml:space="preserve">http://resource.geosciml.org/classifier/cgi/lithology/0084, http://resource.geosciml.org/classifier/cgi/lithology/0226, http://resource.geosciml.org/classifier/cgi/lithology/0227, </t>
  </si>
  <si>
    <t xml:space="preserve">Jackson 1997; SLTTs 2004. </t>
  </si>
  <si>
    <t>http://resource.geosciml.org/classifier/cgi/lithology/0082</t>
  </si>
  <si>
    <t>Exotic alkaline rock</t>
  </si>
  <si>
    <t xml:space="preserve">cancalite (en), cedricite (en), fitzroyite (en), fortunite (en), jumillite (en), kimberlite (en), lamproite (en), lamprophyre (en), madupite (en), mamilite (en), orendite (en), verite (en), wolgidite (en), wyomingite (en), </t>
  </si>
  <si>
    <t>Kimberlite, lamproite, or lamprophyre. Generally are potassic, mafic or ultramafic rocks. Olivine (commonly serpentinized in kimberlite), and phlogopite are significant constituents. Language: en;</t>
  </si>
  <si>
    <t xml:space="preserve">based on LeMaitre et al. 2002. </t>
  </si>
  <si>
    <t>http://resource.geosciml.org/classifier/cgi/lithology/0083</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</si>
  <si>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</si>
  <si>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 Language: en;</t>
  </si>
  <si>
    <t xml:space="preserve">http://resource.geosciml.org/classifier/cgi/lithology/0049, http://resource.geosciml.org/classifier/cgi/lithology/0082, http://resource.geosciml.org/classifier/cgi/lithology/0151, </t>
  </si>
  <si>
    <t xml:space="preserve">Gillespie and Styles 1999; LeMaitre et al. 2002. </t>
  </si>
  <si>
    <t>http://resource.geosciml.org/classifier/cgi/lithology/0084</t>
  </si>
  <si>
    <t>Exotic evaporite</t>
  </si>
  <si>
    <t>Evaporite that is not 50 percent halite or 50 percent gypsum or anhydrite. Language: en;</t>
  </si>
  <si>
    <t xml:space="preserve">http://resource.geosciml.org/classifier/cgi/lithology/0081, </t>
  </si>
  <si>
    <t>http://resource.geosciml.org/classifier/cgi/lithology/0085</t>
  </si>
  <si>
    <t>Fault-related material</t>
  </si>
  <si>
    <t xml:space="preserve">Material formed as a result brittle faulting, composed of greater than 10 percent matrix; matrix is fine-grained material caused by tectonic grainsize reduction. Includes cohesive (cataclasite series) and non-cohesive (breccia-gouge series) material. </t>
  </si>
  <si>
    <t xml:space="preserve">http://resource.geosciml.org/classifier/cgi/lithology/0064, </t>
  </si>
  <si>
    <t xml:space="preserve">http://resource.geosciml.org/classifier/cgi/lithology/0036, http://resource.geosciml.org/classifier/cgi/lithology/0050, http://resource.geosciml.org/classifier/cgi/lithology/0172, </t>
  </si>
  <si>
    <t xml:space="preserve">This vocabulary; SLTTm 2004. </t>
  </si>
  <si>
    <t>http://resource.geosciml.org/classifier/cgi/lithology/0086</t>
  </si>
  <si>
    <t>Fine grained igneous rock</t>
  </si>
  <si>
    <t xml:space="preserve">Volcanic rock (en), </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</si>
  <si>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 Language: en;</t>
  </si>
  <si>
    <t xml:space="preserve">http://resource.geosciml.org/classifier/cgi/lithology/0011, http://resource.geosciml.org/classifier/cgi/lithology/0023, http://resource.geosciml.org/classifier/cgi/lithology/0068, http://resource.geosciml.org/classifier/cgi/lithology/0108, http://resource.geosciml.org/classifier/cgi/lithology/0132, http://resource.geosciml.org/classifier/cgi/lithology/0194, http://resource.geosciml.org/classifier/cgi/lithology/0224, http://resource.geosciml.org/classifier/cgi/lithology/0253, http://resource.geosciml.org/classifier/cgi/lithology/0258, </t>
  </si>
  <si>
    <t>http://resource.geosciml.org/classifier/cgi/lithology/0087</t>
  </si>
  <si>
    <t>Foid bearing alkali feldspar syenite</t>
  </si>
  <si>
    <t>Alkali feldspar syenitic rock that contains 0-10 percent feldspathoid mineral and no quartz in the QAPF fraction. QAPF field 6'. Language: en;</t>
  </si>
  <si>
    <t>http://resource.geosciml.org/classifier/cgi/lithology/0088</t>
  </si>
  <si>
    <t>Foid bearing alkali feldspar trachyte</t>
  </si>
  <si>
    <t>Alkali feldspar trachytic rock that contains no quartz and between 0 and 10 percent feldspathoid mineral in the QAPF fraction. QAPF field 6'. Language: en;</t>
  </si>
  <si>
    <t>http://resource.geosciml.org/classifier/cgi/lithology/0089</t>
  </si>
  <si>
    <t>Foid bearing anorthosite</t>
  </si>
  <si>
    <t>Anorthositic rock that contains between 0 and 10 percent feldspathoid mineral and no quartz in the QAPF fraction. QAPF field 10'. Language: en;</t>
  </si>
  <si>
    <t>http://resource.geosciml.org/classifier/cgi/lithology/0090</t>
  </si>
  <si>
    <t>Foid bearing diorite</t>
  </si>
  <si>
    <t>Dioritic rock that contains between 0 and 10 percent feldspathoid minerals in the QAPF fraction. QAPF field 10'. Language: en;</t>
  </si>
  <si>
    <t>http://resource.geosciml.org/classifier/cgi/lithology/0091</t>
  </si>
  <si>
    <t>Foid bearing gabbro</t>
  </si>
  <si>
    <t>Gabbroic rock that contains 0-10 percent feldspathoid minerals and no quartz in the QAPF fraction. QAPF field 10'. Language: en;</t>
  </si>
  <si>
    <t xml:space="preserve">http://resource.geosciml.org/classifier/cgi/lithology/0115, </t>
  </si>
  <si>
    <t>http://resource.geosciml.org/classifier/cgi/lithology/0092</t>
  </si>
  <si>
    <t>Foid bearing latite</t>
  </si>
  <si>
    <t>Latitic rock that contains no quartz and between 0 and 10 percent feldspathoid minerals in the QAPF fraction. QAPF field 8'. Language: en;</t>
  </si>
  <si>
    <t xml:space="preserve">http://resource.geosciml.org/classifier/cgi/lithology/0154, </t>
  </si>
  <si>
    <t>http://resource.geosciml.org/classifier/cgi/lithology/0093</t>
  </si>
  <si>
    <t>Foid bearing monzodiorite</t>
  </si>
  <si>
    <t>Monzodioritic rock that contains between 0 and 10 percent feldspathoid mineral. Language: en;</t>
  </si>
  <si>
    <t xml:space="preserve">http://resource.geosciml.org/classifier/cgi/lithology/0164, </t>
  </si>
  <si>
    <t>http://resource.geosciml.org/classifier/cgi/lithology/0094</t>
  </si>
  <si>
    <t>Foid bearing monzogabbro</t>
  </si>
  <si>
    <t>Monzogabbroic rock that contains 0 to 10 percent feldspathoid mineral in the QAPF fraction. QAPF field 9'. Language: en;</t>
  </si>
  <si>
    <t xml:space="preserve">http://resource.geosciml.org/classifier/cgi/lithology/0166, </t>
  </si>
  <si>
    <t>http://resource.geosciml.org/classifier/cgi/lithology/0095</t>
  </si>
  <si>
    <t>Foid bearing monzonite</t>
  </si>
  <si>
    <t>Monzonitic rock that contains 0-10 percent feldspathoid mineral and no quartz in the QAPF fraction. Includes rocks defined modally in QAPF Field 8'. Language: en;</t>
  </si>
  <si>
    <t xml:space="preserve">http://resource.geosciml.org/classifier/cgi/lithology/0169, </t>
  </si>
  <si>
    <t>http://resource.geosciml.org/classifier/cgi/lithology/0096</t>
  </si>
  <si>
    <t>Foid bearing syenite</t>
  </si>
  <si>
    <t>Syenitic rock that contains between 0 and 10 percent feldspathoid mineral and no quartz in the QAPF fraction. Defined modally in QAPF Field 7'. Language: en;</t>
  </si>
  <si>
    <t xml:space="preserve">http://resource.geosciml.org/classifier/cgi/lithology/0246, </t>
  </si>
  <si>
    <t>http://resource.geosciml.org/classifier/cgi/lithology/0097</t>
  </si>
  <si>
    <t>Foid bearing trachyte</t>
  </si>
  <si>
    <t>Trachytic rock that contains between 0 and 10 percent feldspathoid in the QAPF fraction, and no quartz. QAPF field 7'. Language: en;</t>
  </si>
  <si>
    <t xml:space="preserve">http://resource.geosciml.org/classifier/cgi/lithology/0257, </t>
  </si>
  <si>
    <t>http://resource.geosciml.org/classifier/cgi/lithology/0098</t>
  </si>
  <si>
    <t>Foid diorite</t>
  </si>
  <si>
    <t>Foid dioritoid in which the plagioclase to total feldspar ratio is greater than 0.9.  Includes rocks defined modally in QAPF field 14. Language: en;</t>
  </si>
  <si>
    <t xml:space="preserve">http://resource.geosciml.org/classifier/cgi/lithology/0099, </t>
  </si>
  <si>
    <t>http://resource.geosciml.org/classifier/cgi/lithology/0099</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</si>
  <si>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</si>
  <si>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 Language: en;</t>
  </si>
  <si>
    <t xml:space="preserve">http://resource.geosciml.org/classifier/cgi/lithology/0098, http://resource.geosciml.org/classifier/cgi/lithology/0102, </t>
  </si>
  <si>
    <t>http://resource.geosciml.org/classifier/cgi/lithology/0100</t>
  </si>
  <si>
    <t>Foid gabbro</t>
  </si>
  <si>
    <t xml:space="preserve">analcime gabbro (en), nepheline gabbro (en), teschenite (en), theralite (en), </t>
  </si>
  <si>
    <t>Foid gabbroid that has a plagioclase to total feldspar ratio greater than 0.9. Includes rocks defined modally in QAPF field 14. Language: en;</t>
  </si>
  <si>
    <t xml:space="preserve">http://resource.geosciml.org/classifier/cgi/lithology/0101, </t>
  </si>
  <si>
    <t>http://resource.geosciml.org/classifier/cgi/lithology/0101</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</si>
  <si>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</si>
  <si>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 Language: en;</t>
  </si>
  <si>
    <t xml:space="preserve">http://resource.geosciml.org/classifier/cgi/lithology/0100, http://resource.geosciml.org/classifier/cgi/lithology/0103, </t>
  </si>
  <si>
    <t>http://resource.geosciml.org/classifier/cgi/lithology/0102</t>
  </si>
  <si>
    <t>Foid monzodiorite</t>
  </si>
  <si>
    <t xml:space="preserve">essexite (en), </t>
  </si>
  <si>
    <t>Foid dioritoid in which the plagioclase to total feldspar ratio is between 0.1 and 0.9.  Includes rocks defined modally in QAPF field 13. Language: en;</t>
  </si>
  <si>
    <t>http://resource.geosciml.org/classifier/cgi/lithology/0103</t>
  </si>
  <si>
    <t>Foid monzogabbro</t>
  </si>
  <si>
    <t>Foid gabbroid that has a plagioclase to total feldspar ratio between 0.5 and 0.9. Includes rocks defined modally in QAPF field 13. Language: en;</t>
  </si>
  <si>
    <t>http://resource.geosciml.org/classifier/cgi/lithology/0104</t>
  </si>
  <si>
    <t>Foid monzosyenite</t>
  </si>
  <si>
    <t>Foid syenitoid rock that has a plagioclase to total feldspar ratio of between 0.1 and 0.5.  Includes rocks defined modally in QAPF Field 12. Language: en;</t>
  </si>
  <si>
    <t xml:space="preserve">http://resource.geosciml.org/classifier/cgi/lithology/0106, </t>
  </si>
  <si>
    <t>http://resource.geosciml.org/classifier/cgi/lithology/0105</t>
  </si>
  <si>
    <t>Foid syenite</t>
  </si>
  <si>
    <t>Foid syenitoid that has a plagioclase to total feldspar ratio of less than 0.1. Includes rocks defined modally in QAPF field 11. Language: en;</t>
  </si>
  <si>
    <t>http://resource.geosciml.org/classifier/cgi/lithology/0106</t>
  </si>
  <si>
    <t>Foid syenitoid</t>
  </si>
  <si>
    <t>Phaneritic crystalline igneous rock with M less than 90, contains between 10 and 60 percent feldspathoid mineral in the QAPF fraction, and has a plagioclase to total feldspar ratio less than 0.5. Includes QAPF fields 11 and 12. Language: en;</t>
  </si>
  <si>
    <t xml:space="preserve">http://resource.geosciml.org/classifier/cgi/lithology/0104, http://resource.geosciml.org/classifier/cgi/lithology/0105, </t>
  </si>
  <si>
    <t>http://resource.geosciml.org/classifier/cgi/lithology/0107</t>
  </si>
  <si>
    <t>Foidite</t>
  </si>
  <si>
    <t>Foiditoid that contains greater than 90 percent feldspathoid minerals in the QAPF fraction. Language: en;</t>
  </si>
  <si>
    <t>http://resource.geosciml.org/classifier/cgi/lithology/0108</t>
  </si>
  <si>
    <t>Foiditoid</t>
  </si>
  <si>
    <t xml:space="preserve">Foidite (sensu lato) (en), Foiditic rock (en), </t>
  </si>
  <si>
    <t>Fine grained crystalline rock containing less than 90 percent mafic minerals and more than 60 percent feldspathoid minerals in the QAPF fraction. Includes rocks defined modally in QAPF field 15 or chemically in TAS field F. Language: en;</t>
  </si>
  <si>
    <t xml:space="preserve">http://resource.geosciml.org/classifier/cgi/lithology/0086, </t>
  </si>
  <si>
    <t xml:space="preserve">http://resource.geosciml.org/classifier/cgi/lithology/0025, http://resource.geosciml.org/classifier/cgi/lithology/0107, http://resource.geosciml.org/classifier/cgi/lithology/0192, http://resource.geosciml.org/classifier/cgi/lithology/0251, </t>
  </si>
  <si>
    <t>http://resource.geosciml.org/classifier/cgi/lithology/0109</t>
  </si>
  <si>
    <t>Foidolite</t>
  </si>
  <si>
    <t xml:space="preserve">ijolite (en), melteigite (en), nephelinolite (en), urtite (en), </t>
  </si>
  <si>
    <t>Phaneritic crystalline rock containing more than 60 percent feldspathoid minerals in the QAPF fraction. Includes rocks defined modally in QAPF field 15. Language: en;</t>
  </si>
  <si>
    <t>http://resource.geosciml.org/classifier/cgi/lithology/0110</t>
  </si>
  <si>
    <t>Foliated metamorphic rock</t>
  </si>
  <si>
    <t xml:space="preserve">tectonite (en), whiteschist (en), </t>
  </si>
  <si>
    <t xml:space="preserve">Metamorphic rock in which 10 percent or more of the contained mineral grains are elements in a planar or linear fabric. Cataclastic or glassy character precludes classification with this concept. </t>
  </si>
  <si>
    <t xml:space="preserve">http://resource.geosciml.org/classifier/cgi/lithology/0123, http://resource.geosciml.org/classifier/cgi/lithology/0172, http://resource.geosciml.org/classifier/cgi/lithology/0198, http://resource.geosciml.org/classifier/cgi/lithology/0231, http://resource.geosciml.org/classifier/cgi/lithology/0243, </t>
  </si>
  <si>
    <t xml:space="preserve">based on NADM SLTT metamorphic. </t>
  </si>
  <si>
    <t>http://resource.geosciml.org/classifier/cgi/lithology/0111</t>
  </si>
  <si>
    <t>Fragmental igneous material</t>
  </si>
  <si>
    <t xml:space="preserve">igneous_material of unspecified consolidation state in which greater than 75 percent of the rock consists of fragments produced as a result of igneous rock-forming process. </t>
  </si>
  <si>
    <t xml:space="preserve">http://resource.geosciml.org/classifier/cgi/lithology/0112, http://resource.geosciml.org/classifier/cgi/lithology/0206, </t>
  </si>
  <si>
    <t xml:space="preserve">CGI concept definition task group. </t>
  </si>
  <si>
    <t>http://resource.geosciml.org/classifier/cgi/lithology/0112</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</si>
  <si>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</si>
  <si>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 Language: en;</t>
  </si>
  <si>
    <t xml:space="preserve">http://resource.geosciml.org/classifier/cgi/lithology/0111, http://resource.geosciml.org/classifier/cgi/lithology/0138, </t>
  </si>
  <si>
    <t>http://resource.geosciml.org/classifier/cgi/lithology/0113</t>
  </si>
  <si>
    <t>Framestone</t>
  </si>
  <si>
    <t xml:space="preserve">Carbonate reef rock consisting of a rigid framework of colonies, shells or skeletons, with internal cavities filled with fine sediment; usually created through the activities of colonial organisms. </t>
  </si>
  <si>
    <t xml:space="preserve">Hallsworth &amp; Knox 1999; SLTTs 2004, Table 15-3-1. </t>
  </si>
  <si>
    <t>http://resource.geosciml.org/classifier/cgi/lithology/0114</t>
  </si>
  <si>
    <t>Gabbro</t>
  </si>
  <si>
    <t xml:space="preserve">Gabbroic rock that contains between 0 and 5 percent quartz and no feldspathoid mineral in the QAPF fraction.  Includes rocks defined modally in QAPF Field 10 as gabbro. </t>
  </si>
  <si>
    <t>http://resource.geosciml.org/classifier/cgi/lithology/0115</t>
  </si>
  <si>
    <t>Gabbroic rock</t>
  </si>
  <si>
    <t xml:space="preserve">Gabbro (sensu stricto) (en), Gabbronorite (en), Norite (en), Troctolite (en),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</si>
  <si>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 Language: en;</t>
  </si>
  <si>
    <t xml:space="preserve">http://resource.geosciml.org/classifier/cgi/lithology/0027, http://resource.geosciml.org/classifier/cgi/lithology/0116, </t>
  </si>
  <si>
    <t xml:space="preserve">http://resource.geosciml.org/classifier/cgi/lithology/0091, http://resource.geosciml.org/classifier/cgi/lithology/0114, http://resource.geosciml.org/classifier/cgi/lithology/0213, </t>
  </si>
  <si>
    <t>http://resource.geosciml.org/classifier/cgi/lithology/0116</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</si>
  <si>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</si>
  <si>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 Language: en;</t>
  </si>
  <si>
    <t xml:space="preserve">http://resource.geosciml.org/classifier/cgi/lithology/0115, http://resource.geosciml.org/classifier/cgi/lithology/0166, </t>
  </si>
  <si>
    <t>http://resource.geosciml.org/classifier/cgi/lithology/0117</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</si>
  <si>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</si>
  <si>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 Language: en;</t>
  </si>
  <si>
    <t xml:space="preserve">http://resource.geosciml.org/classifier/cgi/lithology/0234, </t>
  </si>
  <si>
    <t xml:space="preserve">http://resource.geosciml.org/classifier/cgi/lithology/0054, </t>
  </si>
  <si>
    <t>Neuendorf et al. 2005; SLTTs 2004;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</si>
  <si>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http://resource.geosciml.org/classifier/cgi/lithology/0118</t>
  </si>
  <si>
    <t>Generic mudstone</t>
  </si>
  <si>
    <t xml:space="preserve">Sedimentary rock consisting of less than 30 percent gravel-size (2 mm) particles and with a mud to sand ratio greater than 1. Clasts may be of any composition or origin. </t>
  </si>
  <si>
    <t xml:space="preserve">http://resource.geosciml.org/classifier/cgi/lithology/0041, http://resource.geosciml.org/classifier/cgi/lithology/0044, http://resource.geosciml.org/classifier/cgi/lithology/0055, http://resource.geosciml.org/classifier/cgi/lithology/0178, http://resource.geosciml.org/classifier/cgi/lithology/0202, http://resource.geosciml.org/classifier/cgi/lithology/0238, </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</si>
  <si>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</si>
  <si>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http://resource.geosciml.org/classifier/cgi/lithology/0119</t>
  </si>
  <si>
    <t>Generic sandstone</t>
  </si>
  <si>
    <t>Sedimentary rock in which less than 30 percent of particles are greater than 2 mm in diameter (gravel) and the sand to mud ratio is at least 1. Language: en;</t>
  </si>
  <si>
    <t xml:space="preserve">http://resource.geosciml.org/classifier/cgi/lithology/0124, </t>
  </si>
  <si>
    <t>SLTTs 2004; Neuendorf et al. 2005;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</si>
  <si>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http://resource.geosciml.org/classifier/cgi/lithology/0120</t>
  </si>
  <si>
    <t>Glass rich igneous rock</t>
  </si>
  <si>
    <t>Igneous rock that contains greater than 50 percent massive glass. Language: en;</t>
  </si>
  <si>
    <t xml:space="preserve">http://resource.geosciml.org/classifier/cgi/lithology/0121, </t>
  </si>
  <si>
    <t xml:space="preserve">This vocabulary, based on Gillespie and Styles 1999. </t>
  </si>
  <si>
    <t>http://resource.geosciml.org/classifier/cgi/lithology/0121</t>
  </si>
  <si>
    <t>Glassy igneous rock</t>
  </si>
  <si>
    <t>Igneous rock that consists of greater than 80 percent massive glass. Language: en;</t>
  </si>
  <si>
    <t xml:space="preserve">http://resource.geosciml.org/classifier/cgi/lithology/0120, </t>
  </si>
  <si>
    <t xml:space="preserve">Change percent criteria from 90 to 80 percent for version 2009.. Language: en; </t>
  </si>
  <si>
    <t>http://resource.geosciml.org/classifier/cgi/lithology/0122</t>
  </si>
  <si>
    <t>Glaucophane lawsonite epidote metamorphic rock</t>
  </si>
  <si>
    <t xml:space="preserve">Blauschiefer (de), Blueschist (en), </t>
  </si>
  <si>
    <t xml:space="preserve">blueschist (en), glaucophanite (en), </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</si>
  <si>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 Language: en;</t>
  </si>
  <si>
    <t>http://resource.geosciml.org/classifier/cgi/lithology/0123</t>
  </si>
  <si>
    <t>Gneiss</t>
  </si>
  <si>
    <t xml:space="preserve">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 </t>
  </si>
  <si>
    <t xml:space="preserve">http://resource.geosciml.org/classifier/cgi/lithology/0110, </t>
  </si>
  <si>
    <t xml:space="preserve">http://resource.geosciml.org/classifier/cgi/lithology/0182, http://resource.geosciml.org/classifier/cgi/lithology/0184, </t>
  </si>
  <si>
    <t>http://resource.geosciml.org/classifier/cgi/lithology/0124</t>
  </si>
  <si>
    <t>Grainstone</t>
  </si>
  <si>
    <t xml:space="preserve">Carbonate grainstone (en), </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</si>
  <si>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 Language: en;</t>
  </si>
  <si>
    <t xml:space="preserve">http://resource.geosciml.org/classifier/cgi/lithology/0119, </t>
  </si>
  <si>
    <t>http://resource.geosciml.org/classifier/cgi/lithology/0125</t>
  </si>
  <si>
    <t>Granite</t>
  </si>
  <si>
    <t xml:space="preserve">charnockite (en), </t>
  </si>
  <si>
    <t xml:space="preserve">Phaneritic crystalline rock consisting of quartz, alkali feldspar and plagioclase (typically sodic) in variable amounts, usually with biotite and/or hornblende. Includes rocks defined modally in QAPF Field 3. </t>
  </si>
  <si>
    <t xml:space="preserve">http://resource.geosciml.org/classifier/cgi/lithology/0167, http://resource.geosciml.org/classifier/cgi/lithology/0248, </t>
  </si>
  <si>
    <t>http://resource.geosciml.org/classifier/cgi/lithology/0126</t>
  </si>
  <si>
    <t>Granitoid</t>
  </si>
  <si>
    <t xml:space="preserve">Granitic rock (en), </t>
  </si>
  <si>
    <t xml:space="preserve">Phaneritic crystalline igneous rock consisting of quartz, alkali feldspar and/or plagioclase. Includes rocks defined modally in QAPF fields 2, 3, 4 and 5 as alkali feldspar granite, granite, granodiorite or tonalite. </t>
  </si>
  <si>
    <t xml:space="preserve">http://resource.geosciml.org/classifier/cgi/lithology/0002, http://resource.geosciml.org/classifier/cgi/lithology/0189, </t>
  </si>
  <si>
    <t xml:space="preserve">http://resource.geosciml.org/classifier/cgi/lithology/0001, http://resource.geosciml.org/classifier/cgi/lithology/0004, http://resource.geosciml.org/classifier/cgi/lithology/0125, http://resource.geosciml.org/classifier/cgi/lithology/0127, http://resource.geosciml.org/classifier/cgi/lithology/0255, </t>
  </si>
  <si>
    <t>http://resource.geosciml.org/classifier/cgi/lithology/0127</t>
  </si>
  <si>
    <t>Granodiorite</t>
  </si>
  <si>
    <t xml:space="preserve">Phaneritic crystalline rock consisting essentially of quartz, sodic plagioclase and lesser amounts of alkali feldspar with minor hornblende and biotite. Includes rocks defined modally in QAPF field 4. </t>
  </si>
  <si>
    <t>http://resource.geosciml.org/classifier/cgi/lithology/0128</t>
  </si>
  <si>
    <t>Granofels</t>
  </si>
  <si>
    <t>Metamorphic rock with granoblastic fabric and very little or no foliation (less than 10 percent of the mineral grains in the rock are elements in a planar or linear fabric). Grainsize not specified. Language: en;</t>
  </si>
  <si>
    <t xml:space="preserve">http://resource.geosciml.org/classifier/cgi/lithology/0134, </t>
  </si>
  <si>
    <t>http://resource.geosciml.org/classifier/cgi/lithology/0129</t>
  </si>
  <si>
    <t>Granulite</t>
  </si>
  <si>
    <t xml:space="preserve">nebulite (en), </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</si>
  <si>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 Language: en;</t>
  </si>
  <si>
    <t xml:space="preserve">http://resource.geosciml.org/classifier/cgi/lithology/0123, http://resource.geosciml.org/classifier/cgi/lithology/0128, </t>
  </si>
  <si>
    <t>Fettes and Desmons (2007).  See also  Wimmenauer (1985), Winkler (1979) (D.R. Bowes (1989), The Encyclopedia of Igneous and Metamorphic Petrology; Van Nostrand Reinhold ISBN: 0-442-20623-2 ; wikipedia, http://en.wikipedia.org/wiki/Granulite accessed 5/30/09. Language: en;</t>
  </si>
  <si>
    <t>http://resource.geosciml.org/classifier/cgi/lithology/0130</t>
  </si>
  <si>
    <t>Gravel</t>
  </si>
  <si>
    <t>Clastic sediment containing greater than 30 percent gravel-size particles (greater than 2.0 mm diameter). Gravel in which more than half of the particles are of epiclastic origin. Language: en;</t>
  </si>
  <si>
    <t xml:space="preserve">http://resource.geosciml.org/classifier/cgi/lithology/0057, http://resource.geosciml.org/classifier/cgi/lithology/0131, </t>
  </si>
  <si>
    <t xml:space="preserve">definition of gravel from SLTTs 2004; particle sizes defined from Krumbein phi scale (W C Krumbein &amp; L L Sloss, Stratigraphy and Sedimentation, 2nd edition, Freeman, San Francisco, 1963; Krumbein and Pettijohn, 1938, Manual of Sedimentary Petrography: New York, Appleton Century Co., Inc.). </t>
  </si>
  <si>
    <t>http://resource.geosciml.org/classifier/cgi/lithology/0131</t>
  </si>
  <si>
    <t>Gravel size sediment</t>
  </si>
  <si>
    <t>Sediment containing greater than 30 percent gravel-size particles (greater than 2.0 mm diameter). Composition or gensis of clasts not specified. Language: en;</t>
  </si>
  <si>
    <t xml:space="preserve">http://resource.geosciml.org/classifier/cgi/lithology/0033, http://resource.geosciml.org/classifier/cgi/lithology/0063, http://resource.geosciml.org/classifier/cgi/lithology/0130, http://resource.geosciml.org/classifier/cgi/lithology/0186, </t>
  </si>
  <si>
    <t>SLTTs 2004;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</si>
  <si>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http://resource.geosciml.org/classifier/cgi/lithology/0132</t>
  </si>
  <si>
    <t>High magnesium fine grained igneous rock</t>
  </si>
  <si>
    <t xml:space="preserve">boninite (en), picrite (en), </t>
  </si>
  <si>
    <t>fine-grained igneous rock that contains unusually high concentration of MgO. For rocks that contain greater than 52 percent silica, MgO must be greater than 8 percent. For rocks containing less than 52 percent silica, MgO must be greater than 12 percent. Language: en;</t>
  </si>
  <si>
    <t xml:space="preserve">http://resource.geosciml.org/classifier/cgi/lithology/0032, http://resource.geosciml.org/classifier/cgi/lithology/0152, </t>
  </si>
  <si>
    <t>http://resource.geosciml.org/classifier/cgi/lithology/0133</t>
  </si>
  <si>
    <t>Hornblendite</t>
  </si>
  <si>
    <t xml:space="preserve">Ultramafic rock that consists of greater than 40 percent hornblende plus pyroxene and has a hornblende to pyroxene ratio greater than 1. Includes olivine hornblendite, olivine-pyroxene hornblendite, pyroxene hornblendite, and hornblendite. </t>
  </si>
  <si>
    <t xml:space="preserve">http://resource.geosciml.org/classifier/cgi/lithology/0189, http://resource.geosciml.org/classifier/cgi/lithology/0263, </t>
  </si>
  <si>
    <t>http://resource.geosciml.org/classifier/cgi/lithology/0134</t>
  </si>
  <si>
    <t>Hornfels</t>
  </si>
  <si>
    <t xml:space="preserve">skarn (en), </t>
  </si>
  <si>
    <t>Granofels formed by contact metamorphism, composed of a mosaic of equidimensional grains in a characteristically granoblastic or decussate matrix; porphyroblasts or relict phenocrysts may be present. Typically fine grained. Language: en;</t>
  </si>
  <si>
    <t xml:space="preserve">http://resource.geosciml.org/classifier/cgi/lithology/0128, </t>
  </si>
  <si>
    <t>http://resource.geosciml.org/classifier/cgi/lithology/0135</t>
  </si>
  <si>
    <t>Hybrid sediment</t>
  </si>
  <si>
    <t>Sediment that does not fit any of the other sediment composition/genesis categories. Sediment consisting of three or more components which form more than 5 percent but less than 50 precent  of the material. Language: en;</t>
  </si>
  <si>
    <t xml:space="preserve">Hallsworth and Knox, 1999. </t>
  </si>
  <si>
    <t>http://resource.geosciml.org/classifier/cgi/lithology/0136</t>
  </si>
  <si>
    <t>Hybrid sedimentary rock</t>
  </si>
  <si>
    <t>Sedimentary rock that does not fit any of the other  composition/genesis categories. Sedimentary rock consisting of three or more components which form more than 5 percent but less than 50 precent  of the material. Language: en;</t>
  </si>
  <si>
    <t>http://resource.geosciml.org/classifier/cgi/lithology/0137</t>
  </si>
  <si>
    <t>Igneous material</t>
  </si>
  <si>
    <t xml:space="preserve">Earth material formed as a result of igneous processes, eg. intrusion and cooling of magma in the crust, volcanic eruption. </t>
  </si>
  <si>
    <t xml:space="preserve">http://resource.geosciml.org/classifier/cgi/lithology/0026, http://resource.geosciml.org/classifier/cgi/lithology/0111, http://resource.geosciml.org/classifier/cgi/lithology/0138, http://resource.geosciml.org/classifier/cgi/lithology/0146, </t>
  </si>
  <si>
    <t>http://resource.geosciml.org/classifier/cgi/lithology/0138</t>
  </si>
  <si>
    <t>Igneous rock</t>
  </si>
  <si>
    <t>rock formed as a result of igneous processes, for example intrusion and cooling of magma in the crust, or volcanic eruption. Language: en;</t>
  </si>
  <si>
    <t xml:space="preserve">http://resource.geosciml.org/classifier/cgi/lithology/0137, http://resource.geosciml.org/classifier/cgi/lithology/0225, </t>
  </si>
  <si>
    <t xml:space="preserve">http://resource.geosciml.org/classifier/cgi/lithology/0002, http://resource.geosciml.org/classifier/cgi/lithology/0027, http://resource.geosciml.org/classifier/cgi/lithology/0074, http://resource.geosciml.org/classifier/cgi/lithology/0083, http://resource.geosciml.org/classifier/cgi/lithology/0086, http://resource.geosciml.org/classifier/cgi/lithology/0112, http://resource.geosciml.org/classifier/cgi/lithology/0120, http://resource.geosciml.org/classifier/cgi/lithology/0147, http://resource.geosciml.org/classifier/cgi/lithology/0189, http://resource.geosciml.org/classifier/cgi/lithology/0200, http://resource.geosciml.org/classifier/cgi/lithology/0262, http://resource.geosciml.org/classifier/cgi/lithology/0263, </t>
  </si>
  <si>
    <t xml:space="preserve">Neuendorf et al 2005. </t>
  </si>
  <si>
    <t>http://resource.geosciml.org/classifier/cgi/lithology/0139</t>
  </si>
  <si>
    <t>Impact generated material</t>
  </si>
  <si>
    <t xml:space="preserve">impact breccia (en), impact metamorphic rock (en), suevite (en), tagamite (en), tektite (en), </t>
  </si>
  <si>
    <t>Material that contains features indicative of shock metamorphism, such as microscopic planar deformation features within grains or shatter cones, interpreted to be the result of extraterrestrial bolide impact. Includes breccias and melt rocks. Language: en;</t>
  </si>
  <si>
    <t xml:space="preserve">StÃ¶ffler and Grieve 2007; Jackson 1997. </t>
  </si>
  <si>
    <t>http://resource.geosciml.org/classifier/cgi/lithology/0140</t>
  </si>
  <si>
    <t>Impure calcareous carbonate sediment</t>
  </si>
  <si>
    <t xml:space="preserve">calcareous marl (en), </t>
  </si>
  <si>
    <t>Carbonate sediment in which between 50 and 90 percent of the constituents are composed of one (or more) of the carbonate minerals in particles of intrabasinal origin, and a calcite (plus aragonite) to dolomite ratio greater than 1 to 1. Language: en;</t>
  </si>
  <si>
    <t xml:space="preserve">http://resource.geosciml.org/classifier/cgi/lithology/0037, http://resource.geosciml.org/classifier/cgi/lithology/0141, </t>
  </si>
  <si>
    <t>http://resource.geosciml.org/classifier/cgi/lithology/0141</t>
  </si>
  <si>
    <t>Impure carbonate sediment</t>
  </si>
  <si>
    <t>Carbonate sediment in which between 50 and 90 percent of the constituents are composed of one (or more) of the carbonate minerals in particles of intrabasinal origin. Language: en;</t>
  </si>
  <si>
    <t xml:space="preserve">http://resource.geosciml.org/classifier/cgi/lithology/0045, </t>
  </si>
  <si>
    <t xml:space="preserve">http://resource.geosciml.org/classifier/cgi/lithology/0140, http://resource.geosciml.org/classifier/cgi/lithology/0143, </t>
  </si>
  <si>
    <t>http://resource.geosciml.org/classifier/cgi/lithology/0142</t>
  </si>
  <si>
    <t>Impure carbonate sedimentary rock</t>
  </si>
  <si>
    <t>Sedimentary rock in which between 50 and 90 percent of the primary and/or recrystallized constituents are composed of carbonate minerals. Language: en;</t>
  </si>
  <si>
    <t xml:space="preserve">http://resource.geosciml.org/classifier/cgi/lithology/0144, http://resource.geosciml.org/classifier/cgi/lithology/0145, </t>
  </si>
  <si>
    <t>http://resource.geosciml.org/classifier/cgi/lithology/0143</t>
  </si>
  <si>
    <t>Impure dolomitic sediment</t>
  </si>
  <si>
    <t xml:space="preserve">dolomitic marl (en), </t>
  </si>
  <si>
    <t>Carbonate sediment in which between 50 and 90 percent of the constituents are composed of one (or more) of the carbonate minerals in particles of intrabasinal origin, and the ratio of magnesium carbonate to calcite (plus aragonite) greater than 1 to 1. Language: en;</t>
  </si>
  <si>
    <t xml:space="preserve">http://resource.geosciml.org/classifier/cgi/lithology/0077, http://resource.geosciml.org/classifier/cgi/lithology/0141, </t>
  </si>
  <si>
    <t>http://resource.geosciml.org/classifier/cgi/lithology/0144</t>
  </si>
  <si>
    <t>Impure dolomite</t>
  </si>
  <si>
    <t xml:space="preserve">Impure dolomitic or magnesian carbonate sedimentary rock (en), Impure dolostone (en), dolomitic marlstone (en), </t>
  </si>
  <si>
    <t>Impure carbonate sedimentary rock with a ratio of magnesium carbonate to calcite (plus aragonite) greater than 1 to 1. Language: en;</t>
  </si>
  <si>
    <t xml:space="preserve">http://resource.geosciml.org/classifier/cgi/lithology/0076, http://resource.geosciml.org/classifier/cgi/lithology/0142, </t>
  </si>
  <si>
    <t>http://resource.geosciml.org/classifier/cgi/lithology/0145</t>
  </si>
  <si>
    <t>Impure limestone</t>
  </si>
  <si>
    <t xml:space="preserve">calcareous marlstone (en), </t>
  </si>
  <si>
    <t>Impure carbonate sedimentary rock with a calcite (plus aragonite) to dolomite ratio greater than 1 to 1. Language: en;</t>
  </si>
  <si>
    <t xml:space="preserve">http://resource.geosciml.org/classifier/cgi/lithology/0039, http://resource.geosciml.org/classifier/cgi/lithology/0142, </t>
  </si>
  <si>
    <t>This vocabulary. Language: en;</t>
  </si>
  <si>
    <t>http://resource.geosciml.org/classifier/cgi/lithology/0146</t>
  </si>
  <si>
    <t>Intermediate composition igneous material</t>
  </si>
  <si>
    <t xml:space="preserve">Igneous material with between 52 and 63 percent SiO2. </t>
  </si>
  <si>
    <t xml:space="preserve">http://resource.geosciml.org/classifier/cgi/lithology/0147, </t>
  </si>
  <si>
    <t>http://resource.geosciml.org/classifier/cgi/lithology/0147</t>
  </si>
  <si>
    <t>Intermediate composition igneous rock</t>
  </si>
  <si>
    <t xml:space="preserve">Igneous rock with between 52 and 63 percent SiO2. </t>
  </si>
  <si>
    <t xml:space="preserve">http://resource.geosciml.org/classifier/cgi/lithology/0138, http://resource.geosciml.org/classifier/cgi/lithology/0146, </t>
  </si>
  <si>
    <t xml:space="preserve">http://resource.geosciml.org/classifier/cgi/lithology/0011, http://resource.geosciml.org/classifier/cgi/lithology/0073, </t>
  </si>
  <si>
    <t>http://resource.geosciml.org/classifier/cgi/lithology/0148</t>
  </si>
  <si>
    <t>Iron rich sediment</t>
  </si>
  <si>
    <t xml:space="preserve">Sediment that consists of at least 50 percent iron-bearing minerals (hematite, magnetite, limonite-group, siderite, iron-sulfides), as determined by hand-lens or petrographic analysis. Corresponds to a rock typically containing 15 percent iron by weight. </t>
  </si>
  <si>
    <t xml:space="preserve">http://resource.geosciml.org/classifier/cgi/lithology/0149, http://resource.geosciml.org/classifier/cgi/lithology/0232, </t>
  </si>
  <si>
    <t>http://resource.geosciml.org/classifier/cgi/lithology/0149</t>
  </si>
  <si>
    <t>Iron rich sedimentary material</t>
  </si>
  <si>
    <t xml:space="preserve">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 </t>
  </si>
  <si>
    <t xml:space="preserve">http://resource.geosciml.org/classifier/cgi/lithology/0148, http://resource.geosciml.org/classifier/cgi/lithology/0150, </t>
  </si>
  <si>
    <t>http://resource.geosciml.org/classifier/cgi/lithology/0150</t>
  </si>
  <si>
    <t>Iron rich sedimentary rock</t>
  </si>
  <si>
    <t xml:space="preserve">Sedimentary rock that consists of at least 50 percent iron-bearing minerals (hematite, magnetite, limonite-group, siderite, iron-sulfides), as determined by hand-lens or petrographic analysis. Corresponds to a rock typically containing 15 percent iron by weight. </t>
  </si>
  <si>
    <t xml:space="preserve">http://resource.geosciml.org/classifier/cgi/lithology/0149, http://resource.geosciml.org/classifier/cgi/lithology/0234, </t>
  </si>
  <si>
    <t>http://resource.geosciml.org/classifier/cgi/lithology/0151</t>
  </si>
  <si>
    <t>Kalsilitic and melilitic rocks</t>
  </si>
  <si>
    <t xml:space="preserve">coppaelite (en), kalsilitite (en), katungite (en), mafurite (en), melilitite (en), melilitolite (en), ugandite (en), venanzite (en), </t>
  </si>
  <si>
    <t>Igneous rock containing greater than 10 percent melilite or kalsilite. Typically undersaturated, ultrapotassic (kalsilitic rocks) or calcium-rich (melilitic rocks) mafic or ultramafic rocks. Language: en;</t>
  </si>
  <si>
    <t xml:space="preserve">2009-12-14 SMR change ID and pref label from 'exotic alkalic igneous rock' to kalsilitic igneous rock to avoid confusion with 'exotic alkaline rock' based on OGE recommendation.. Language: en; </t>
  </si>
  <si>
    <t>http://resource.geosciml.org/classifier/cgi/lithology/0152</t>
  </si>
  <si>
    <t>Komatiitic rock</t>
  </si>
  <si>
    <t xml:space="preserve">komatiite (en), meimechite (en), </t>
  </si>
  <si>
    <t>Ultramafic, magnesium-rich volcanic rock, typically with spinifex texture of intergrown skeletal and bladed olivine and pyroxene crystals set in abundant glass. Includes komatiite and meimechite. Language: en;</t>
  </si>
  <si>
    <t xml:space="preserve">http://resource.geosciml.org/classifier/cgi/lithology/0132, http://resource.geosciml.org/classifier/cgi/lithology/0263, </t>
  </si>
  <si>
    <t>http://resource.geosciml.org/classifier/cgi/lithology/0153</t>
  </si>
  <si>
    <t>Latite</t>
  </si>
  <si>
    <t>Latitic rock that contains between 0 and 5 percent quartz and no feldspathoid in the QAPF fraction. QAPF field 8. Language: en;</t>
  </si>
  <si>
    <t>http://resource.geosciml.org/classifier/cgi/lithology/0154</t>
  </si>
  <si>
    <t>Latitic rock</t>
  </si>
  <si>
    <t>Trachytoid that has a plagioclase to total feldspar ratio between 0.35 and 0.65. QAPF fields 8, 8' and 8*. Language: en;</t>
  </si>
  <si>
    <t xml:space="preserve">http://resource.geosciml.org/classifier/cgi/lithology/0092, http://resource.geosciml.org/classifier/cgi/lithology/0153, http://resource.geosciml.org/classifier/cgi/lithology/0214, </t>
  </si>
  <si>
    <t>http://resource.geosciml.org/classifier/cgi/lithology/0155</t>
  </si>
  <si>
    <t>Lignite</t>
  </si>
  <si>
    <t xml:space="preserve">Low rank coal (en), </t>
  </si>
  <si>
    <t xml:space="preserve">brown coal (en), metalignite (en), ortholignite (en), sub-bituminous coal (en), </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</si>
  <si>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 Language: en;</t>
  </si>
  <si>
    <t>http://resource.geosciml.org/classifier/cgi/lithology/0156</t>
  </si>
  <si>
    <t>Limestone</t>
  </si>
  <si>
    <t xml:space="preserve">dolomitic limestone (en), </t>
  </si>
  <si>
    <t>Pure carbonate sedimentary rock with a calcite (plus aragonite) to dolomite ratio greater than 1 to 1.  Includes limestone and dolomitic limestone. Language: en;</t>
  </si>
  <si>
    <t xml:space="preserve">http://resource.geosciml.org/classifier/cgi/lithology/0039, http://resource.geosciml.org/classifier/cgi/lithology/0204, </t>
  </si>
  <si>
    <t xml:space="preserve">http://resource.geosciml.org/classifier/cgi/lithology/0051, http://resource.geosciml.org/classifier/cgi/lithology/0259, </t>
  </si>
  <si>
    <t>http://resource.geosciml.org/classifier/cgi/lithology/0157</t>
  </si>
  <si>
    <t>Marble</t>
  </si>
  <si>
    <t xml:space="preserve">Metamorphic rock consisting of greater than 75 percent fine- to coarse-grained recrystallized calcite and/or dolomite; usually with a granoblastic, saccharoidal texture. </t>
  </si>
  <si>
    <t xml:space="preserve">IUGS SCMR 2007 (http://www.bgs.ac.uk/SCMR/), SLTTm1.0 2004. </t>
  </si>
  <si>
    <t>http://resource.geosciml.org/classifier/cgi/lithology/0158</t>
  </si>
  <si>
    <t>Material formed in surficial environment</t>
  </si>
  <si>
    <t>Material that is the product of weathering processes operating on pre-existing rocks or deposits, analogous to hydrothermal or metasomatic rocks, but formed at ambient Earth surface temperature and pressure. Language: en;</t>
  </si>
  <si>
    <t xml:space="preserve">http://resource.geosciml.org/classifier/cgi/lithology/0028, http://resource.geosciml.org/classifier/cgi/lithology/0079, http://resource.geosciml.org/classifier/cgi/lithology/0222, </t>
  </si>
  <si>
    <t>http://resource.geosciml.org/classifier/cgi/lithology/0159</t>
  </si>
  <si>
    <t>Metamorphic rock</t>
  </si>
  <si>
    <t xml:space="preserve">buchite (en), fulgurite (en), </t>
  </si>
  <si>
    <t>Rock formed by solid-state mineralogical, chemical and/or structural changes to a pre-existing rock, in response to marked changes in temperature, pressure, shearing stress and chemical environment. Language: en;</t>
  </si>
  <si>
    <t xml:space="preserve">http://resource.geosciml.org/classifier/cgi/lithology/0065, </t>
  </si>
  <si>
    <t xml:space="preserve">http://resource.geosciml.org/classifier/cgi/lithology/0010, http://resource.geosciml.org/classifier/cgi/lithology/0053, http://resource.geosciml.org/classifier/cgi/lithology/0080, http://resource.geosciml.org/classifier/cgi/lithology/0110, http://resource.geosciml.org/classifier/cgi/lithology/0122, http://resource.geosciml.org/classifier/cgi/lithology/0128, http://resource.geosciml.org/classifier/cgi/lithology/0129, http://resource.geosciml.org/classifier/cgi/lithology/0157, http://resource.geosciml.org/classifier/cgi/lithology/0162, http://resource.geosciml.org/classifier/cgi/lithology/0221, http://resource.geosciml.org/classifier/cgi/lithology/0235, </t>
  </si>
  <si>
    <t xml:space="preserve">Jackson 1997. </t>
  </si>
  <si>
    <t>http://resource.geosciml.org/classifier/cgi/lithology/0160</t>
  </si>
  <si>
    <t>Metasomatic rock</t>
  </si>
  <si>
    <t xml:space="preserve">Aceite (en), argillisite (en), beresite (en), endoskarn (en), fenite (en), greisen (en), gumbeite (en), propylite (en), rodingite (en), spilite (en), </t>
  </si>
  <si>
    <t>Rock that has fabric and composition indicating open-system mineralogical and chemical changes in response to interaction with a fluid phase, typically water rich. Language: en;</t>
  </si>
  <si>
    <t xml:space="preserve">http://resource.geosciml.org/classifier/cgi/lithology/0242, http://resource.geosciml.org/classifier/cgi/lithology/0244, </t>
  </si>
  <si>
    <t>http://resource.geosciml.org/classifier/cgi/lithology/0161</t>
  </si>
  <si>
    <t>Mica schist</t>
  </si>
  <si>
    <t>A schist that consists of more than 50 percent mica minerals, typically muscovite or biotite. Special type included to distinguish this common variety of schist. Language: en;</t>
  </si>
  <si>
    <t xml:space="preserve">http://resource.geosciml.org/classifier/cgi/lithology/0231, </t>
  </si>
  <si>
    <t>http://resource.geosciml.org/classifier/cgi/lithology/0162</t>
  </si>
  <si>
    <t>Migmatite</t>
  </si>
  <si>
    <t xml:space="preserve">agmatite (en), diatectite (en), dictyonite (en), ditexite (en), metatexite (en), nebulite (en), phlebite (en), stromatite (en), venite (en), </t>
  </si>
  <si>
    <t xml:space="preserve">Silicate metamorphic rock that is pervasively heterogeneous on a decimeter to meter scale that typically consists of darker and lighter parts; the darker parts usually exhibit features of metamorphic rocks whereas the lighter parts are of igneous-looking appearance. </t>
  </si>
  <si>
    <t xml:space="preserve">Fette and Desmons (2007) (http://www.bgs.ac.uk/SCMR/). </t>
  </si>
  <si>
    <t>http://resource.geosciml.org/classifier/cgi/lithology/0163</t>
  </si>
  <si>
    <t>Monzodiorite</t>
  </si>
  <si>
    <t>Phaneritic crystalline igneous rock consisting of sodic plagioclase (An0 to An50), alkali feldspar, hornblende and biotite, with or without pyroxene, and  0 to 5 percent quartz. Includes rocks defined modally in QAPF field 9. Language: en;</t>
  </si>
  <si>
    <t>http://resource.geosciml.org/classifier/cgi/lithology/0164</t>
  </si>
  <si>
    <t>Monzodioritic rock</t>
  </si>
  <si>
    <t>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 Language: en;</t>
  </si>
  <si>
    <t xml:space="preserve">http://resource.geosciml.org/classifier/cgi/lithology/0093, http://resource.geosciml.org/classifier/cgi/lithology/0163, http://resource.geosciml.org/classifier/cgi/lithology/0215, </t>
  </si>
  <si>
    <t xml:space="preserve">This vocabulary; LeMaitre et al. 2002. </t>
  </si>
  <si>
    <t>http://resource.geosciml.org/classifier/cgi/lithology/0165</t>
  </si>
  <si>
    <t>Monzogabbro</t>
  </si>
  <si>
    <t>Monzogabbroic rock that contains between 0 an 5 percent quartz and no feldspathoid mineral in the QAPF fraction.  Includes rocks defined modally in QAPF field 9 . Language: en;</t>
  </si>
  <si>
    <t xml:space="preserve">LeMaitre et al. 2002, This vocabulary. </t>
  </si>
  <si>
    <t>http://resource.geosciml.org/classifier/cgi/lithology/0166</t>
  </si>
  <si>
    <t>Monzogabbroic rock</t>
  </si>
  <si>
    <t>Gabbroid with a plagioclase to total feldspar ratio between 0.65 and 0.9. QAPF field 9, 9 prime and 9 asterisk. Language: en;</t>
  </si>
  <si>
    <t xml:space="preserve">http://resource.geosciml.org/classifier/cgi/lithology/0116, </t>
  </si>
  <si>
    <t xml:space="preserve">http://resource.geosciml.org/classifier/cgi/lithology/0094, http://resource.geosciml.org/classifier/cgi/lithology/0165, http://resource.geosciml.org/classifier/cgi/lithology/0216, </t>
  </si>
  <si>
    <t>http://resource.geosciml.org/classifier/cgi/lithology/0167</t>
  </si>
  <si>
    <t>Monzogranite</t>
  </si>
  <si>
    <t>Granite that has a plagiolcase to total feldspar ratio between 0.35 and 0.65. QAPF field 3b. Language: en;</t>
  </si>
  <si>
    <t xml:space="preserve">http://resource.geosciml.org/classifier/cgi/lithology/0125, </t>
  </si>
  <si>
    <t>http://resource.geosciml.org/classifier/cgi/lithology/0168</t>
  </si>
  <si>
    <t>Monzonite</t>
  </si>
  <si>
    <t>Monzonitic rock that contains 0-5 percent quartz and no feldspathoid mineral in the QAPF fraction. Includes rocks defined modally in QAPF Field 8. Language: en;</t>
  </si>
  <si>
    <t>http://resource.geosciml.org/classifier/cgi/lithology/0169</t>
  </si>
  <si>
    <t>Monzonitic rock</t>
  </si>
  <si>
    <t>Syenitoid with a plagioclase to total feldspar ratio between 0.35 and 0.65. Includes rocks in QAPF fields 8, 8*, and 8'. Language: en;</t>
  </si>
  <si>
    <t xml:space="preserve">http://resource.geosciml.org/classifier/cgi/lithology/0095, http://resource.geosciml.org/classifier/cgi/lithology/0168, http://resource.geosciml.org/classifier/cgi/lithology/0217, </t>
  </si>
  <si>
    <t>http://resource.geosciml.org/classifier/cgi/lithology/0170</t>
  </si>
  <si>
    <t>Mud</t>
  </si>
  <si>
    <t>Clastic sediment consisting of less than 30 percent gravel-size (2 mm) particles and with a mud-size to sand-size particle ratio greater than 1. More than half of the particles are of epiclastic origin. Language: en;</t>
  </si>
  <si>
    <t xml:space="preserve">http://resource.geosciml.org/classifier/cgi/lithology/0057, http://resource.geosciml.org/classifier/cgi/lithology/0171, </t>
  </si>
  <si>
    <t xml:space="preserve">http://resource.geosciml.org/classifier/cgi/lithology/0060, http://resource.geosciml.org/classifier/cgi/lithology/0240, </t>
  </si>
  <si>
    <t xml:space="preserve">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 </t>
  </si>
  <si>
    <t>http://resource.geosciml.org/classifier/cgi/lithology/0171</t>
  </si>
  <si>
    <t>Mud size sediment</t>
  </si>
  <si>
    <t>Sediment consisting of less than 30 percent gravel-size (2 mm) particles and with a mud-size to sand-size particle ratio greater than 1. Clasts may be of any composition or origin. Language: en;</t>
  </si>
  <si>
    <t xml:space="preserve">http://resource.geosciml.org/classifier/cgi/lithology/0040, http://resource.geosciml.org/classifier/cgi/lithology/0043, http://resource.geosciml.org/classifier/cgi/lithology/0170, http://resource.geosciml.org/classifier/cgi/lithology/0177, http://resource.geosciml.org/classifier/cgi/lithology/0237, </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</si>
  <si>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</si>
  <si>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http://resource.geosciml.org/classifier/cgi/lithology/0172</t>
  </si>
  <si>
    <t>Mylonitic rock</t>
  </si>
  <si>
    <t xml:space="preserve">blastomylonite (en), mesomylonite (en), mylonite (en), protomylonite (en), ultramylonite (en), </t>
  </si>
  <si>
    <t>Metamorphic rock characterised by a foliation resulting from tectonic grain size reduction, in which more than 10 percent of the rock volume has undergone grain size reduction. Includes protomylonite, mylonite, ultramylonite, and blastomylonite. Language: en;</t>
  </si>
  <si>
    <t xml:space="preserve">http://resource.geosciml.org/classifier/cgi/lithology/0085, http://resource.geosciml.org/classifier/cgi/lithology/0110, </t>
  </si>
  <si>
    <t xml:space="preserve">http://resource.geosciml.org/classifier/cgi/lithology/0199, </t>
  </si>
  <si>
    <t xml:space="preserve">Marshak &amp; Mitra 1988. </t>
  </si>
  <si>
    <t>http://resource.geosciml.org/classifier/cgi/lithology/0173</t>
  </si>
  <si>
    <t>Natural unconsolidated material</t>
  </si>
  <si>
    <t xml:space="preserve">Unconsolidated material known to have natural, ie. not human-made, origin. </t>
  </si>
  <si>
    <t xml:space="preserve">http://resource.geosciml.org/classifier/cgi/lithology/0264, </t>
  </si>
  <si>
    <t xml:space="preserve">http://resource.geosciml.org/classifier/cgi/lithology/0232, http://resource.geosciml.org/classifier/cgi/lithology/0249, </t>
  </si>
  <si>
    <t>http://resource.geosciml.org/classifier/cgi/lithology/0174</t>
  </si>
  <si>
    <t>Non-clastic siliceous sediment</t>
  </si>
  <si>
    <t xml:space="preserve">Sediment that consists of at least 50 percent silicate mineral material, deposited directly by chemical or biological processes at the depositional surface, or in particles formed by chemical or biological processes within the basin of deposition. </t>
  </si>
  <si>
    <t xml:space="preserve">http://resource.geosciml.org/classifier/cgi/lithology/0175, http://resource.geosciml.org/classifier/cgi/lithology/0232, </t>
  </si>
  <si>
    <t xml:space="preserve">http://resource.geosciml.org/classifier/cgi/lithology/0239, </t>
  </si>
  <si>
    <t xml:space="preserve">NGMDB 2008; Hallsworth and Knox 1999. </t>
  </si>
  <si>
    <t>http://resource.geosciml.org/classifier/cgi/lithology/0175</t>
  </si>
  <si>
    <t>Non-clastic siliceous sedimentary material</t>
  </si>
  <si>
    <t xml:space="preserve">Sedimentary material that consists of at least 50 percent silicate mineral material, deposited directly by chemical or biological processes at the depositional surface, or in particles formed by chemical or biological processes within the basin of deposition. </t>
  </si>
  <si>
    <t xml:space="preserve">http://resource.geosciml.org/classifier/cgi/lithology/0174, http://resource.geosciml.org/classifier/cgi/lithology/0176, </t>
  </si>
  <si>
    <t>http://resource.geosciml.org/classifier/cgi/lithology/0176</t>
  </si>
  <si>
    <t>Non-clastic siliceous sedimentary rock</t>
  </si>
  <si>
    <t xml:space="preserve">chert (en), flint (en), </t>
  </si>
  <si>
    <t xml:space="preserve">Sedimentary rock that consists of at least 50 percent silicate mineral material, deposited directly by chemical or biological processes at the depositional surface, or in particles formed by chemical or biological processes within the basin of deposition. </t>
  </si>
  <si>
    <t xml:space="preserve">http://resource.geosciml.org/classifier/cgi/lithology/0175, http://resource.geosciml.org/classifier/cgi/lithology/0234, </t>
  </si>
  <si>
    <t xml:space="preserve">http://resource.geosciml.org/classifier/cgi/lithology/0030, </t>
  </si>
  <si>
    <t>http://resource.geosciml.org/classifier/cgi/lithology/0177</t>
  </si>
  <si>
    <t>Ooze</t>
  </si>
  <si>
    <t xml:space="preserve">biogenic mud (en), </t>
  </si>
  <si>
    <t>Biogenic sediment consisting of less than 1 percent gravel-size (greater than or equal to 2 mm) particles, with a sand to mud ratio less than 1 to 9, and less than 50 percent carbonate minerals. Language: en;</t>
  </si>
  <si>
    <t xml:space="preserve">http://resource.geosciml.org/classifier/cgi/lithology/0029, http://resource.geosciml.org/classifier/cgi/lithology/0171, </t>
  </si>
  <si>
    <t xml:space="preserve">http://resource.geosciml.org/classifier/cgi/lithology/0042, http://resource.geosciml.org/classifier/cgi/lithology/0239, </t>
  </si>
  <si>
    <t>based on Bates and Jackson 1987 &amp; Hallsworth &amp; Knox 1999. Language: en;</t>
  </si>
  <si>
    <t xml:space="preserve">update definition, add mud as related term  in this version. Language: en; </t>
  </si>
  <si>
    <t>http://resource.geosciml.org/classifier/cgi/lithology/0178</t>
  </si>
  <si>
    <t>Organic bearing mudstone</t>
  </si>
  <si>
    <t xml:space="preserve">Oil shale (en), </t>
  </si>
  <si>
    <t xml:space="preserve">tar sand (en), </t>
  </si>
  <si>
    <t>Mudstone that contains a significant amount of organic carbon, typically kerogen. Commonly finely laminated, brown or black in color. Language: en;</t>
  </si>
  <si>
    <t>Neuendorf et al. 2005; http://en.wikipedia.org/wiki/Oil_shale. Language: en;</t>
  </si>
  <si>
    <t>http://resource.geosciml.org/classifier/cgi/lithology/0179</t>
  </si>
  <si>
    <t>Organic rich sediment</t>
  </si>
  <si>
    <t xml:space="preserve">Sediment with color, composition, texture and apparent density indicating greater than 50 percent organic content by weight on a moisture-free basis. </t>
  </si>
  <si>
    <t xml:space="preserve">http://resource.geosciml.org/classifier/cgi/lithology/0029, http://resource.geosciml.org/classifier/cgi/lithology/0180, </t>
  </si>
  <si>
    <t xml:space="preserve">http://resource.geosciml.org/classifier/cgi/lithology/0185, http://resource.geosciml.org/classifier/cgi/lithology/0230, </t>
  </si>
  <si>
    <t>http://resource.geosciml.org/classifier/cgi/lithology/0180</t>
  </si>
  <si>
    <t>Organic rich sedimentary material</t>
  </si>
  <si>
    <t xml:space="preserve">Sedimentary material in which 50 percent or more of the primary sedimentary material is organic carbon. </t>
  </si>
  <si>
    <t xml:space="preserve">http://resource.geosciml.org/classifier/cgi/lithology/0179, http://resource.geosciml.org/classifier/cgi/lithology/0181, </t>
  </si>
  <si>
    <t>http://resource.geosciml.org/classifier/cgi/lithology/0181</t>
  </si>
  <si>
    <t>Organic rich sedimentary rock</t>
  </si>
  <si>
    <t xml:space="preserve">Sedimentary rock with color, composition, texture and apparent density indicating greater than 50 percent organic content by weight on a moisture-free basis. </t>
  </si>
  <si>
    <t xml:space="preserve">http://resource.geosciml.org/classifier/cgi/lithology/0180, http://resource.geosciml.org/classifier/cgi/lithology/0234, </t>
  </si>
  <si>
    <t>http://resource.geosciml.org/classifier/cgi/lithology/0182</t>
  </si>
  <si>
    <t>Orthogneiss</t>
  </si>
  <si>
    <t>A gneiss with mineralogy and texture indicating derivation from a phaneritic igneous rock protolith.  Typically consists of abundant feldspar, with quartz, and variable hornblende, biotite, and muscovite, with a relatively homogeneous character. Language: en;</t>
  </si>
  <si>
    <t xml:space="preserve">http://resource.geosciml.org/classifier/cgi/lithology/0123, </t>
  </si>
  <si>
    <t>http://resource.geosciml.org/classifier/cgi/lithology/0183</t>
  </si>
  <si>
    <t>Packstone</t>
  </si>
  <si>
    <t>Carbonate sedimentary rock with discernible grain supported depositional texture, containing greater than 10 percent grains, and constituent particles are of intrabasinal origin; intergranular spaces are filled by matrix. Language: en;</t>
  </si>
  <si>
    <t xml:space="preserve">Hallsworth &amp; Knox 1999. </t>
  </si>
  <si>
    <t>http://resource.geosciml.org/classifier/cgi/lithology/0184</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</si>
  <si>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</si>
  <si>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 Language: en;</t>
  </si>
  <si>
    <t>http://resource.geosciml.org/classifier/cgi/lithology/0185</t>
  </si>
  <si>
    <t>Peat</t>
  </si>
  <si>
    <t xml:space="preserve">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 </t>
  </si>
  <si>
    <t xml:space="preserve">http://resource.geosciml.org/classifier/cgi/lithology/0179, </t>
  </si>
  <si>
    <t>http://resource.geosciml.org/classifier/cgi/lithology/0186</t>
  </si>
  <si>
    <t>Pebble gravel size sediment</t>
  </si>
  <si>
    <t xml:space="preserve">Sediment containing greater than 30 percent pebble-size particles (2.0 -64 mm in diameter). </t>
  </si>
  <si>
    <t>http://resource.geosciml.org/classifier/cgi/lithology/0187</t>
  </si>
  <si>
    <t>Pegmatite</t>
  </si>
  <si>
    <t xml:space="preserve">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 </t>
  </si>
  <si>
    <t>http://resource.geosciml.org/classifier/cgi/lithology/0188</t>
  </si>
  <si>
    <t>Peridotite</t>
  </si>
  <si>
    <t xml:space="preserve">dunite (en), harzburgite (en), lherzolite (en), olivinite (en), wherlite (en), </t>
  </si>
  <si>
    <t xml:space="preserve">Ultramafic rock consisting of more than 40 percent (by volume) olivine with pyroxene and/or amphibole and little or no feldspar. Commonly altered to serpentinite. Includes rocks defined modally in the ultramafic rock classification as dunite, harzburgite, lherzolite, wehrlite, olivinite, pyroxene peridotite, pyroxene hornblende peridotite or hornblende peridotite. </t>
  </si>
  <si>
    <t>http://resource.geosciml.org/classifier/cgi/lithology/0189</t>
  </si>
  <si>
    <t>Phaneritic igneous rock</t>
  </si>
  <si>
    <t xml:space="preserve">Coarse grained crystalline igneous rock (en), Plutonic rock (en), </t>
  </si>
  <si>
    <t xml:space="preserve">Igneous rock in which the framework of the rock consists of individual crystals that can be discerned with the unaided eye. Bounding grain size is on the order of 32 to 100 microns. Igneous rocks with 'exotic' composition are excluded from this concept. </t>
  </si>
  <si>
    <t xml:space="preserve">http://resource.geosciml.org/classifier/cgi/lithology/0013, http://resource.geosciml.org/classifier/cgi/lithology/0018, http://resource.geosciml.org/classifier/cgi/lithology/0073, http://resource.geosciml.org/classifier/cgi/lithology/0099, http://resource.geosciml.org/classifier/cgi/lithology/0101, http://resource.geosciml.org/classifier/cgi/lithology/0106, http://resource.geosciml.org/classifier/cgi/lithology/0109, http://resource.geosciml.org/classifier/cgi/lithology/0116, http://resource.geosciml.org/classifier/cgi/lithology/0126, http://resource.geosciml.org/classifier/cgi/lithology/0133, http://resource.geosciml.org/classifier/cgi/lithology/0187, http://resource.geosciml.org/classifier/cgi/lithology/0188, http://resource.geosciml.org/classifier/cgi/lithology/0208, http://resource.geosciml.org/classifier/cgi/lithology/0218, http://resource.geosciml.org/classifier/cgi/lithology/0247, </t>
  </si>
  <si>
    <t>http://resource.geosciml.org/classifier/cgi/lithology/0190</t>
  </si>
  <si>
    <t>Phonolite</t>
  </si>
  <si>
    <t xml:space="preserve">peralkaline phonolite (en), </t>
  </si>
  <si>
    <t>Phonolitoid in which the plagioclase to total feldspar ratio is less than 0.1. Rock consists of alkali feldspar, feldspathoid minerals, and mafic minerals. Language: en;</t>
  </si>
  <si>
    <t xml:space="preserve">http://resource.geosciml.org/classifier/cgi/lithology/0194, </t>
  </si>
  <si>
    <t>http://resource.geosciml.org/classifier/cgi/lithology/0191</t>
  </si>
  <si>
    <t>Phonolitic basanite</t>
  </si>
  <si>
    <t>Tephritoid that has a plagioclase to total feldspar ratio between 0.5 and  0.9, and contains more than 10 percent normative (CIPW) olivine. Language: en;</t>
  </si>
  <si>
    <t>http://resource.geosciml.org/classifier/cgi/lithology/0192</t>
  </si>
  <si>
    <t>Phonolitic foidite</t>
  </si>
  <si>
    <t>Foiditoid that contains less than 90 percent feldspathoid minerals in the QAPF fraction, and has a  plagioclase to total feldspar ratio that is less than 0.5. Language: en;</t>
  </si>
  <si>
    <t>http://resource.geosciml.org/classifier/cgi/lithology/0193</t>
  </si>
  <si>
    <t>Phonolitic tephrite</t>
  </si>
  <si>
    <t>Tephritoid that has a plagioclase to total feldspar ratio between 0.5 and 0.9, and contains less than 10 percent normative (CIPW) olivine. Language: en;</t>
  </si>
  <si>
    <t>http://resource.geosciml.org/classifier/cgi/lithology/0194</t>
  </si>
  <si>
    <t>Phonolitoid</t>
  </si>
  <si>
    <t xml:space="preserve">Phonolitic rock (en), </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</si>
  <si>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 Language: en;</t>
  </si>
  <si>
    <t xml:space="preserve">http://resource.geosciml.org/classifier/cgi/lithology/0190, http://resource.geosciml.org/classifier/cgi/lithology/0252, </t>
  </si>
  <si>
    <t>http://resource.geosciml.org/classifier/cgi/lithology/0195</t>
  </si>
  <si>
    <t>Phosphate rich sediment</t>
  </si>
  <si>
    <t xml:space="preserve">Sediment in which at least 50 percent of the primary and/or recrystallized constituents are phosphate minerals. </t>
  </si>
  <si>
    <t xml:space="preserve">http://resource.geosciml.org/classifier/cgi/lithology/0196, http://resource.geosciml.org/classifier/cgi/lithology/0232, </t>
  </si>
  <si>
    <t xml:space="preserve">change phosphatic to phosphate rich in v 2010 01. Language: en; </t>
  </si>
  <si>
    <t>http://resource.geosciml.org/classifier/cgi/lithology/0196</t>
  </si>
  <si>
    <t>Phosphate rich sedimentary material</t>
  </si>
  <si>
    <t xml:space="preserve">Sedimentary material in which at least 50 percent of the primary and/or recrystallized constituents are phosphate minerals. </t>
  </si>
  <si>
    <t xml:space="preserve">http://resource.geosciml.org/classifier/cgi/lithology/0195, http://resource.geosciml.org/classifier/cgi/lithology/0197, </t>
  </si>
  <si>
    <t>http://resource.geosciml.org/classifier/cgi/lithology/0197</t>
  </si>
  <si>
    <t>Phosphorite</t>
  </si>
  <si>
    <t xml:space="preserve">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 </t>
  </si>
  <si>
    <t xml:space="preserve">http://resource.geosciml.org/classifier/cgi/lithology/0196, http://resource.geosciml.org/classifier/cgi/lithology/0234, </t>
  </si>
  <si>
    <t xml:space="preserve">Hallsworth&amp;Knox 1999, Jackson 1997. </t>
  </si>
  <si>
    <t>http://resource.geosciml.org/classifier/cgi/lithology/0198</t>
  </si>
  <si>
    <t>Phyllite</t>
  </si>
  <si>
    <t xml:space="preserve">Rock with a well developed, continuous schistosity, an average grain size between 0.1 and 0.5 millimeters, and a silvery sheen on cleavage surfaces. Individual phyllosilicate grains are barely visible with the unaided eye. </t>
  </si>
  <si>
    <t>http://resource.geosciml.org/classifier/cgi/lithology/0199</t>
  </si>
  <si>
    <t>Phyllonite</t>
  </si>
  <si>
    <t xml:space="preserve">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 </t>
  </si>
  <si>
    <t xml:space="preserve">http://resource.geosciml.org/classifier/cgi/lithology/0172, </t>
  </si>
  <si>
    <t xml:space="preserve">NADM metamorphic rock vocabulary SLTTm1.0; Marshak &amp; Mitra 1988. </t>
  </si>
  <si>
    <t>http://resource.geosciml.org/classifier/cgi/lithology/0200</t>
  </si>
  <si>
    <t>Porphyry</t>
  </si>
  <si>
    <t xml:space="preserve">Igneous rock that contains conspicuous phenocrysts in a finer grained groundmass; groundmass itself may be phaneritic or fine-grained. </t>
  </si>
  <si>
    <t>http://resource.geosciml.org/classifier/cgi/lithology/0201</t>
  </si>
  <si>
    <t>Pure calcareous carbonate sediment</t>
  </si>
  <si>
    <t xml:space="preserve">lime sediment (en), </t>
  </si>
  <si>
    <t>Carbonate sediment in which greater than 90 percent of the  constituents are composed of one (or more) of the carbonate minerals in particles of intrabasinal origin, and a calcite (plus aragonite) to dolomite ratio greater than 1 to 1. Language: en;</t>
  </si>
  <si>
    <t xml:space="preserve">http://resource.geosciml.org/classifier/cgi/lithology/0037, http://resource.geosciml.org/classifier/cgi/lithology/0203, </t>
  </si>
  <si>
    <t>http://resource.geosciml.org/classifier/cgi/lithology/0202</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</si>
  <si>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</si>
  <si>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 Language: en;</t>
  </si>
  <si>
    <t xml:space="preserve">http://resource.geosciml.org/classifier/cgi/lithology/0041, http://resource.geosciml.org/classifier/cgi/lithology/0118, http://resource.geosciml.org/classifier/cgi/lithology/0204, </t>
  </si>
  <si>
    <t>http://resource.geosciml.org/classifier/cgi/lithology/0203</t>
  </si>
  <si>
    <t>Pure carbonate sediment</t>
  </si>
  <si>
    <t>Carbonate sediment in which greater than 90 percent of the  constituents are composed of one (or more) of the carbonate minerals in particles of intrabasinal origin. Language: en;</t>
  </si>
  <si>
    <t xml:space="preserve">http://resource.geosciml.org/classifier/cgi/lithology/0201, http://resource.geosciml.org/classifier/cgi/lithology/0205, </t>
  </si>
  <si>
    <t>http://resource.geosciml.org/classifier/cgi/lithology/0204</t>
  </si>
  <si>
    <t>Pure carbonate sedimentary rock</t>
  </si>
  <si>
    <t>Sedimentary rock in which greater than 90 percent of the primary and/or recrystallized constituents are carbonate minerals. Language: en;</t>
  </si>
  <si>
    <t xml:space="preserve">http://resource.geosciml.org/classifier/cgi/lithology/0078, http://resource.geosciml.org/classifier/cgi/lithology/0156, http://resource.geosciml.org/classifier/cgi/lithology/0202, </t>
  </si>
  <si>
    <t>http://resource.geosciml.org/classifier/cgi/lithology/0205</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</si>
  <si>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</si>
  <si>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 Language: en;</t>
  </si>
  <si>
    <t xml:space="preserve">http://resource.geosciml.org/classifier/cgi/lithology/0077, http://resource.geosciml.org/classifier/cgi/lithology/0203, </t>
  </si>
  <si>
    <t>http://resource.geosciml.org/classifier/cgi/lithology/0206</t>
  </si>
  <si>
    <t>Pyroclastic material</t>
  </si>
  <si>
    <t xml:space="preserve">Fragmental igneous material that consists of more than 75 percent of particles formed by disruption as a direct result of volcanic action. </t>
  </si>
  <si>
    <t xml:space="preserve">http://resource.geosciml.org/classifier/cgi/lithology/0111, </t>
  </si>
  <si>
    <t xml:space="preserve">http://resource.geosciml.org/classifier/cgi/lithology/0207, http://resource.geosciml.org/classifier/cgi/lithology/0249, </t>
  </si>
  <si>
    <t>http://resource.geosciml.org/classifier/cgi/lithology/0207</t>
  </si>
  <si>
    <t>Pyroclastic rock</t>
  </si>
  <si>
    <t xml:space="preserve">Fragmental igneous rock that consists of greater than 75 percent fragments produced as a direct result of eruption or extrusion of magma from within the earth onto its surface. Includes autobreccia associated with lava flows and excludes deposits reworked by epiclastic processes. </t>
  </si>
  <si>
    <t xml:space="preserve">http://resource.geosciml.org/classifier/cgi/lithology/0022, http://resource.geosciml.org/classifier/cgi/lithology/0260, </t>
  </si>
  <si>
    <t>http://resource.geosciml.org/classifier/cgi/lithology/0208</t>
  </si>
  <si>
    <t>Pyroxenite</t>
  </si>
  <si>
    <t xml:space="preserve">clinopyroxenite (en), orthopyroxenite (en), websterite (en), </t>
  </si>
  <si>
    <t xml:space="preserve">Ultramafic phaneritic igneous rock composed almost entirely of one or more pyroxenes and occasionally biotite, hornblende and olivine. Includes rocks defined modally in the ultramafic rock classification as olivine pyroxenite, olivine-hornblende pyroxenite, pyroxenite, orthopyroxenite, clinopyroxenite and websterite. </t>
  </si>
  <si>
    <t>http://resource.geosciml.org/classifier/cgi/lithology/0209</t>
  </si>
  <si>
    <t>Quartz alkali feldspar syenite</t>
  </si>
  <si>
    <t>Alkali feldspar syenitic rock that contains 5 to 20 percent quartz and no feldspathoid in the QAPF fraction. QAPF field 6*. Language: en;</t>
  </si>
  <si>
    <t>http://resource.geosciml.org/classifier/cgi/lithology/0210</t>
  </si>
  <si>
    <t>Quartz alkali feldspar trachyte</t>
  </si>
  <si>
    <t>Alkali feldspar trachytic rock that contains and between 5 and 20 percent quartz  mineral in the QAPF fraction. QAPF field 6*. Language: en;</t>
  </si>
  <si>
    <t>http://resource.geosciml.org/classifier/cgi/lithology/0211</t>
  </si>
  <si>
    <t>Quartz anorthosite</t>
  </si>
  <si>
    <t>Anorthositic rock that contains between 5 and 20 percent quartz in the QAPF fraction. QAPF field 10*. Language: en;</t>
  </si>
  <si>
    <t>http://resource.geosciml.org/classifier/cgi/lithology/0212</t>
  </si>
  <si>
    <t>Quartz diorite</t>
  </si>
  <si>
    <t>Dioritic rock that contains between 5 to 20 percent quartz in the QAPF fraction. QAPF field 10*. Language: en;</t>
  </si>
  <si>
    <t>http://resource.geosciml.org/classifier/cgi/lithology/0213</t>
  </si>
  <si>
    <t>Quartz gabbro</t>
  </si>
  <si>
    <t>Gabbroic rock that contains between 5 and 20 percent quartz in the QAPF fraction. QAPF field 10*. Language: en;</t>
  </si>
  <si>
    <t>http://resource.geosciml.org/classifier/cgi/lithology/0214</t>
  </si>
  <si>
    <t>Quartz latite</t>
  </si>
  <si>
    <t>Latitic rock that contains between 5 and 20 percent quartz in the QAPF fraction. QAPF field 8*. Language: en;</t>
  </si>
  <si>
    <t>http://resource.geosciml.org/classifier/cgi/lithology/0215</t>
  </si>
  <si>
    <t>Quartz monzodiorite</t>
  </si>
  <si>
    <t>Monzodioritic rock that contains between 5 and 20 percent quartz. Language: en;</t>
  </si>
  <si>
    <t>http://resource.geosciml.org/classifier/cgi/lithology/0216</t>
  </si>
  <si>
    <t>Quartz monzogabbro</t>
  </si>
  <si>
    <t>Monzogabbroic rock that contains between 5 and 20 percent quartz in the QAPF fraction. QAPF field 9*. Language: en;</t>
  </si>
  <si>
    <t>http://resource.geosciml.org/classifier/cgi/lithology/0217</t>
  </si>
  <si>
    <t>Quartz monzonite</t>
  </si>
  <si>
    <t>Monzonitic rock that contains 5-20 percent quartz iin the QAPF fraction. Includes rocks defined modally in QAPF Field 8*. Language: en;</t>
  </si>
  <si>
    <t>http://resource.geosciml.org/classifier/cgi/lithology/0218</t>
  </si>
  <si>
    <t>Quartz rich igneous rock</t>
  </si>
  <si>
    <t xml:space="preserve">quartz-rich granitoid (en), quartzolite (en), </t>
  </si>
  <si>
    <t>Phaneritic crystalline igneous rock that contains less than 90 percent mafic minerals and contains greater than 60 percent quartz in the QAPF fraction. Language: en;</t>
  </si>
  <si>
    <t>http://resource.geosciml.org/classifier/cgi/lithology/0219</t>
  </si>
  <si>
    <t>Quartz syenite</t>
  </si>
  <si>
    <t>Syenitic rock that contains between 5 and 20 percent quartz in the QAPF fraction. Defined modally in QAPF Field 7*. Language: en;</t>
  </si>
  <si>
    <t>http://resource.geosciml.org/classifier/cgi/lithology/0220</t>
  </si>
  <si>
    <t>Quartz trachyte</t>
  </si>
  <si>
    <t>Trachytic rock that contains between 5 and 20 percent quartz in the QAPF fraction. QAPF field 7*. Language: en;</t>
  </si>
  <si>
    <t>http://resource.geosciml.org/classifier/cgi/lithology/0221</t>
  </si>
  <si>
    <t>Quartzite</t>
  </si>
  <si>
    <t xml:space="preserve">itacolumite (en), </t>
  </si>
  <si>
    <t xml:space="preserve">Metamorphic rock consisting of greater than or equal to 75 percent quartz; typically granoblastic texture. </t>
  </si>
  <si>
    <t xml:space="preserve">after Neuendorf et al. 2005. </t>
  </si>
  <si>
    <t>http://resource.geosciml.org/classifier/cgi/lithology/0222</t>
  </si>
  <si>
    <t>Residual material</t>
  </si>
  <si>
    <t>Material of composite origin resulting from weathering processes at the Earthâ€™s surface, with genesis dominated by removal of chemical constituents by aqueous leaching. Miinor clastic, chemical, or organic input may also contribute. Consolidation state is not inherent in definition, but typically material is unconsolidated or weakly consolidated. Language: en;</t>
  </si>
  <si>
    <t>http://resource.geosciml.org/classifier/cgi/lithology/0223</t>
  </si>
  <si>
    <t>Rhyolite</t>
  </si>
  <si>
    <t xml:space="preserve">liparite (en), rhyodacite (en), </t>
  </si>
  <si>
    <t>rhyolitoid in which the ratio of plagioclase to total feldspar is between 0.1 and 0.65. Language: en;</t>
  </si>
  <si>
    <t>http://resource.geosciml.org/classifier/cgi/lithology/0224</t>
  </si>
  <si>
    <t>Rhyolitoid</t>
  </si>
  <si>
    <t xml:space="preserve">Rhyolitic rock (en), </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</si>
  <si>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 Language: en;</t>
  </si>
  <si>
    <t xml:space="preserve">http://resource.geosciml.org/classifier/cgi/lithology/0005, http://resource.geosciml.org/classifier/cgi/lithology/0223, </t>
  </si>
  <si>
    <t>http://resource.geosciml.org/classifier/cgi/lithology/0225</t>
  </si>
  <si>
    <t>Rock</t>
  </si>
  <si>
    <t xml:space="preserve">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 </t>
  </si>
  <si>
    <t xml:space="preserve">http://resource.geosciml.org/classifier/cgi/lithology/0017, http://resource.geosciml.org/classifier/cgi/lithology/0065, http://resource.geosciml.org/classifier/cgi/lithology/0138, http://resource.geosciml.org/classifier/cgi/lithology/0234, http://resource.geosciml.org/classifier/cgi/lithology/0261, </t>
  </si>
  <si>
    <t xml:space="preserve">Jackson, 1997; NADM C1 2004; Neuendorf et al 2005. </t>
  </si>
  <si>
    <t>http://resource.geosciml.org/classifier/cgi/lithology/0226</t>
  </si>
  <si>
    <t>Gypsum or anhydrite</t>
  </si>
  <si>
    <t>Evaporite composed of at least 50 percent gypsum or anhydrite. Language: en;</t>
  </si>
  <si>
    <t>http://resource.geosciml.org/classifier/cgi/lithology/0227</t>
  </si>
  <si>
    <t>Rock salt</t>
  </si>
  <si>
    <t>Evaporite composed of at least 50 percent halite. Language: en;</t>
  </si>
  <si>
    <t>http://resource.geosciml.org/classifier/cgi/lithology/0228</t>
  </si>
  <si>
    <t>Sand</t>
  </si>
  <si>
    <t>Clastic sediment in which less than 30 percent of particles are gravel (greater than 2 mm in diameter) and the sand to mud ratio is at least 1. More than half of the particles are of epiclastic origin. Language: en;</t>
  </si>
  <si>
    <t xml:space="preserve">http://resource.geosciml.org/classifier/cgi/lithology/0057, http://resource.geosciml.org/classifier/cgi/lithology/0229, </t>
  </si>
  <si>
    <t xml:space="preserve">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 </t>
  </si>
  <si>
    <t>http://resource.geosciml.org/classifier/cgi/lithology/0229</t>
  </si>
  <si>
    <t>Sand size sediment</t>
  </si>
  <si>
    <t>Sediment in which less than 30 percent of particles are gravel (greater than 2 mm in diameter) and the sand to mud ratio is at least 1. Composition or genesis of clasts not specified. Language: en;</t>
  </si>
  <si>
    <t xml:space="preserve">http://resource.geosciml.org/classifier/cgi/lithology/0228, </t>
  </si>
  <si>
    <t>Neuendorf et al. 2005 ; particle sizes defined from Krumbein phi scale (W C Krumbein &amp; L L Sloss, Stratigraphy and Sedimentation, 2nd edition, Freeman, San Francisco, 1963; Krumbein and Pettijohn, 1938, Manual of Sedimentary Petrography: New York, Appleton Century Co., Inc.). Language: en;</t>
  </si>
  <si>
    <t>http://resource.geosciml.org/classifier/cgi/lithology/0230</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</si>
  <si>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</si>
  <si>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 Language: en;</t>
  </si>
  <si>
    <t xml:space="preserve">http://resource.geosciml.org/classifier/cgi/lithology/0177, </t>
  </si>
  <si>
    <t>http://resource.geosciml.org/classifier/cgi/lithology/0231</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</si>
  <si>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</si>
  <si>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 Language: en;</t>
  </si>
  <si>
    <t xml:space="preserve">http://resource.geosciml.org/classifier/cgi/lithology/0161, </t>
  </si>
  <si>
    <t xml:space="preserve">SLTTm 2004; Neuendorf et al. 2005. </t>
  </si>
  <si>
    <t>http://resource.geosciml.org/classifier/cgi/lithology/0232</t>
  </si>
  <si>
    <t>Sediment</t>
  </si>
  <si>
    <t xml:space="preserve">Unconsolidated material consisting of an aggregation of particles transported or deposited by air, water or ice, or that accumulated by other natural agents, such as chemical precipitation, and that forms in layers on the Earth's surface. Includes epiclastic deposits. </t>
  </si>
  <si>
    <t xml:space="preserve">http://resource.geosciml.org/classifier/cgi/lithology/0173, http://resource.geosciml.org/classifier/cgi/lithology/0233, </t>
  </si>
  <si>
    <t xml:space="preserve">http://resource.geosciml.org/classifier/cgi/lithology/0029, http://resource.geosciml.org/classifier/cgi/lithology/0045, http://resource.geosciml.org/classifier/cgi/lithology/0057, http://resource.geosciml.org/classifier/cgi/lithology/0131, http://resource.geosciml.org/classifier/cgi/lithology/0135, http://resource.geosciml.org/classifier/cgi/lithology/0148, http://resource.geosciml.org/classifier/cgi/lithology/0171, http://resource.geosciml.org/classifier/cgi/lithology/0174, http://resource.geosciml.org/classifier/cgi/lithology/0195, http://resource.geosciml.org/classifier/cgi/lithology/0229, </t>
  </si>
  <si>
    <t>http://resource.geosciml.org/classifier/cgi/lithology/0233</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</si>
  <si>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</si>
  <si>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 Language: en;</t>
  </si>
  <si>
    <t xml:space="preserve">http://resource.geosciml.org/classifier/cgi/lithology/0046, http://resource.geosciml.org/classifier/cgi/lithology/0052, http://resource.geosciml.org/classifier/cgi/lithology/0058, http://resource.geosciml.org/classifier/cgi/lithology/0175, http://resource.geosciml.org/classifier/cgi/lithology/0180, http://resource.geosciml.org/classifier/cgi/lithology/0196, http://resource.geosciml.org/classifier/cgi/lithology/0232, http://resource.geosciml.org/classifier/cgi/lithology/0234, </t>
  </si>
  <si>
    <t>http://resource.geosciml.org/classifier/cgi/lithology/0234</t>
  </si>
  <si>
    <t>Sedimentary rock</t>
  </si>
  <si>
    <t xml:space="preserve">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 </t>
  </si>
  <si>
    <t xml:space="preserve">http://resource.geosciml.org/classifier/cgi/lithology/0225, http://resource.geosciml.org/classifier/cgi/lithology/0233, </t>
  </si>
  <si>
    <t xml:space="preserve">http://resource.geosciml.org/classifier/cgi/lithology/0047, http://resource.geosciml.org/classifier/cgi/lithology/0059, http://resource.geosciml.org/classifier/cgi/lithology/0117, http://resource.geosciml.org/classifier/cgi/lithology/0118, http://resource.geosciml.org/classifier/cgi/lithology/0119, http://resource.geosciml.org/classifier/cgi/lithology/0136, http://resource.geosciml.org/classifier/cgi/lithology/0150, http://resource.geosciml.org/classifier/cgi/lithology/0176, http://resource.geosciml.org/classifier/cgi/lithology/0181, http://resource.geosciml.org/classifier/cgi/lithology/0197, </t>
  </si>
  <si>
    <t>http://resource.geosciml.org/classifier/cgi/lithology/0235</t>
  </si>
  <si>
    <t>Serpentinite</t>
  </si>
  <si>
    <t xml:space="preserve">Rock consisting of more than 75 percent serpentine-group minerals, eg. antigorite, chrysotile or lizardite; accessory chlorite, talc and magnetite may be present; derived from hydration of ferromagnesian silicate minerals such as olivine and pyroxene. </t>
  </si>
  <si>
    <t>http://resource.geosciml.org/classifier/cgi/lithology/0236</t>
  </si>
  <si>
    <t>Laminated mudstone that will part or break along thin, closely spaced layers parallel to stratification. Language: en;</t>
  </si>
  <si>
    <t xml:space="preserve">NADM SLTT sedimentary, 2004. </t>
  </si>
  <si>
    <t>http://resource.geosciml.org/classifier/cgi/lithology/0237</t>
  </si>
  <si>
    <t>Silicate mud</t>
  </si>
  <si>
    <t>Mud size sediment that consists of less than 50 percent carbonate minerals. Language: en;</t>
  </si>
  <si>
    <t>http://resource.geosciml.org/classifier/cgi/lithology/0238</t>
  </si>
  <si>
    <t>Silicate mudstone</t>
  </si>
  <si>
    <t>Mudstone that contains less than 10 percent carbonate minerals. Language: en;</t>
  </si>
  <si>
    <t>http://resource.geosciml.org/classifier/cgi/lithology/0239</t>
  </si>
  <si>
    <t>Siliceous ooze</t>
  </si>
  <si>
    <t>ooze that consists of more than 50 percent siliceous skeletal remains. Language: en;</t>
  </si>
  <si>
    <t xml:space="preserve">http://resource.geosciml.org/classifier/cgi/lithology/0174, http://resource.geosciml.org/classifier/cgi/lithology/0177, http://resource.geosciml.org/classifier/cgi/lithology/0237, </t>
  </si>
  <si>
    <t>http://resource.geosciml.org/classifier/cgi/lithology/0240</t>
  </si>
  <si>
    <t>Silt</t>
  </si>
  <si>
    <t xml:space="preserve">loess (en), </t>
  </si>
  <si>
    <t>Mud that consists of greater than 50 percent silt-size grains. Language: en;</t>
  </si>
  <si>
    <t>http://resource.geosciml.org/classifier/cgi/lithology/0241</t>
  </si>
  <si>
    <t>Siltstone</t>
  </si>
  <si>
    <t xml:space="preserve">Silt bearing mudstone (en), </t>
  </si>
  <si>
    <t xml:space="preserve">siltstone (en), </t>
  </si>
  <si>
    <t>Mudstone that contains detectable silt. (see comments). Language: en;</t>
  </si>
  <si>
    <t>http://resource.geosciml.org/classifier/cgi/lithology/0242</t>
  </si>
  <si>
    <t>Skarn</t>
  </si>
  <si>
    <t xml:space="preserve">Exoskarn (en), Tactite (en), </t>
  </si>
  <si>
    <t>Metasomatic rock consisting mainly of Ca-, Mg-, Fe-, or Mn-silicate minerals, which are free from or poor in water. Typically formed at the contact between a silicate rock or magma and a carbonate rock. Language: en;</t>
  </si>
  <si>
    <t xml:space="preserve">http://resource.geosciml.org/classifier/cgi/lithology/0160, </t>
  </si>
  <si>
    <t>Fettes and Desmons, 2007, p195. Language: en;</t>
  </si>
  <si>
    <t>http://resource.geosciml.org/classifier/cgi/lithology/0243</t>
  </si>
  <si>
    <t>Slate</t>
  </si>
  <si>
    <t xml:space="preserve">Compact, fine grained rock with an average grain size less than 0.032 millimeter and a well developed schistosity (slaty cleavage), and hence can be split into slabs or thin plates. </t>
  </si>
  <si>
    <t xml:space="preserve">NADM metamorphic rock vocabulary SLTTm1.0; Neuendorf et al. 2005. </t>
  </si>
  <si>
    <t>http://resource.geosciml.org/classifier/cgi/lithology/0244</t>
  </si>
  <si>
    <t>Spilite</t>
  </si>
  <si>
    <t xml:space="preserve">meta-andesite (en), metabasalt (en), </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</si>
  <si>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 Language: en;</t>
  </si>
  <si>
    <t>Fettes and Desmon, 2007; Best, M.G., 1982, Igneous and metamorphic petrology: New York, W.H. Freeman and Company, p. 398; Neuendorf et al. 2005, p. 619.. Language: en;</t>
  </si>
  <si>
    <t>http://resource.geosciml.org/classifier/cgi/lithology/0245</t>
  </si>
  <si>
    <t>Syenite</t>
  </si>
  <si>
    <t>Syenitic rock that contains between 0 and 5 percent quartz and no feldspathoid mineral in the QAPF fraction. Defined modally in QAPF Field 7. Language: en;</t>
  </si>
  <si>
    <t>http://resource.geosciml.org/classifier/cgi/lithology/0246</t>
  </si>
  <si>
    <t>Syenitic rock</t>
  </si>
  <si>
    <t>Syenitoid with a plagioclase to total feldspar ratio between 0.1 and 0.35.  Includes rocks in QAPF fields 7, 7*, and 7'. Language: en;</t>
  </si>
  <si>
    <t xml:space="preserve">http://resource.geosciml.org/classifier/cgi/lithology/0096, http://resource.geosciml.org/classifier/cgi/lithology/0219, http://resource.geosciml.org/classifier/cgi/lithology/0245, </t>
  </si>
  <si>
    <t>http://resource.geosciml.org/classifier/cgi/lithology/0247</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</si>
  <si>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</si>
  <si>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 Language: en;</t>
  </si>
  <si>
    <t xml:space="preserve">http://resource.geosciml.org/classifier/cgi/lithology/0007, http://resource.geosciml.org/classifier/cgi/lithology/0169, http://resource.geosciml.org/classifier/cgi/lithology/0246, </t>
  </si>
  <si>
    <t>http://resource.geosciml.org/classifier/cgi/lithology/0248</t>
  </si>
  <si>
    <t>Syenogranite</t>
  </si>
  <si>
    <t>Granite that has a plagiolcase to total feldspar ratio between 0.10 and 0.35. QAPF field 3a. Language: en;</t>
  </si>
  <si>
    <t>http://resource.geosciml.org/classifier/cgi/lithology/0249</t>
  </si>
  <si>
    <t>Tephra</t>
  </si>
  <si>
    <t xml:space="preserve">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 </t>
  </si>
  <si>
    <t xml:space="preserve">http://resource.geosciml.org/classifier/cgi/lithology/0173, http://resource.geosciml.org/classifier/cgi/lithology/0206, </t>
  </si>
  <si>
    <t xml:space="preserve">http://resource.geosciml.org/classifier/cgi/lithology/0020, http://resource.geosciml.org/classifier/cgi/lithology/0021, </t>
  </si>
  <si>
    <t xml:space="preserve">Hallsworth &amp; Knox 1999; LeMaitre et al. 2002. </t>
  </si>
  <si>
    <t>http://resource.geosciml.org/classifier/cgi/lithology/0250</t>
  </si>
  <si>
    <t>Tephrite</t>
  </si>
  <si>
    <t>Tephritoid that has a plagioclase to total feldspar ratio greater than 0.9, and contains less than 10 percent normative (CIPW) olivine. Language: en;</t>
  </si>
  <si>
    <t>http://resource.geosciml.org/classifier/cgi/lithology/0251</t>
  </si>
  <si>
    <t>Tephritic foidite</t>
  </si>
  <si>
    <t>Foiditoid that contains less than 90 percent feldspathoid minerals in the QAPF fraction, and has a  plagioclase to total feldspar ratio that is greater than 0.5, with less than 10 percent normative olivine. Language: en;</t>
  </si>
  <si>
    <t>http://resource.geosciml.org/classifier/cgi/lithology/0252</t>
  </si>
  <si>
    <t>Tephritic phonolite</t>
  </si>
  <si>
    <t xml:space="preserve">tephriphonolite (en), </t>
  </si>
  <si>
    <t>Phonolitoid that has a plagioclase to total feldspar ratio between 0.1 and 0.5. Broadly corresponds to TAS tephriphonolite of TAS field U3. Language: en;</t>
  </si>
  <si>
    <t>http://resource.geosciml.org/classifier/cgi/lithology/0253</t>
  </si>
  <si>
    <t>Tephritoid</t>
  </si>
  <si>
    <t xml:space="preserve">Tephritic rock (en), </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</si>
  <si>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 Language: en;</t>
  </si>
  <si>
    <t xml:space="preserve">http://resource.geosciml.org/classifier/cgi/lithology/0024, http://resource.geosciml.org/classifier/cgi/lithology/0191, http://resource.geosciml.org/classifier/cgi/lithology/0193, http://resource.geosciml.org/classifier/cgi/lithology/0250, </t>
  </si>
  <si>
    <t>http://resource.geosciml.org/classifier/cgi/lithology/0254</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</si>
  <si>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</si>
  <si>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 Language: en;</t>
  </si>
  <si>
    <t>http://resource.geosciml.org/classifier/cgi/lithology/0255</t>
  </si>
  <si>
    <t>Tonalite</t>
  </si>
  <si>
    <t xml:space="preserve">plagiogranite (en), trondhjemite (en), </t>
  </si>
  <si>
    <t xml:space="preserve">Granitoid consisting of quartz and intermediate plagioclase, usually with biotite and amphibole. Includes rocks defined modally in QAPF field 5; ratio of plagioclase to total feldspar is greater than 0.9. </t>
  </si>
  <si>
    <t>http://resource.geosciml.org/classifier/cgi/lithology/0256</t>
  </si>
  <si>
    <t>Trachyte</t>
  </si>
  <si>
    <t>Trachytoid that has a plagioclase to total feldspar ratio between 0.1 and 0.35,  between 0 and 5 percent quartz in the QAPF fraction, and no feldspathoid minerals. QAPF field 7. Language: en;</t>
  </si>
  <si>
    <t>http://resource.geosciml.org/classifier/cgi/lithology/0257</t>
  </si>
  <si>
    <t>Trachytic rock</t>
  </si>
  <si>
    <t>Trachytoid that has a plagioclase to total feldspar ratio between 0.1 and 0.35. QAPF fields 7, 7', and 7*. Language: en;</t>
  </si>
  <si>
    <t xml:space="preserve">http://resource.geosciml.org/classifier/cgi/lithology/0097, http://resource.geosciml.org/classifier/cgi/lithology/0220, http://resource.geosciml.org/classifier/cgi/lithology/0256, </t>
  </si>
  <si>
    <t>http://resource.geosciml.org/classifier/cgi/lithology/0258</t>
  </si>
  <si>
    <t>Trachytoid</t>
  </si>
  <si>
    <t xml:space="preserve">basaltic-trachyandesite (en), benmoreite (en), hawaiite (en), mugearite (en), potassic-trachybasalt (en), shoshonite (en), trachyandesite (en), trachybasalt (en), trachydacite (en), trachyte(TAS) (en), </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</si>
  <si>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 Language: en;</t>
  </si>
  <si>
    <t xml:space="preserve">http://resource.geosciml.org/classifier/cgi/lithology/0009, http://resource.geosciml.org/classifier/cgi/lithology/0154, http://resource.geosciml.org/classifier/cgi/lithology/0257, </t>
  </si>
  <si>
    <t>http://resource.geosciml.org/classifier/cgi/lithology/0259</t>
  </si>
  <si>
    <t>Travertine</t>
  </si>
  <si>
    <t xml:space="preserve">calcareous sinter (en), onyx marble (en), tufa (en), </t>
  </si>
  <si>
    <t>Biotically or abiotically precipitated calcium carbonate, from spring-fed, 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 Language: en;</t>
  </si>
  <si>
    <t xml:space="preserve">http://resource.geosciml.org/classifier/cgi/lithology/0052, http://resource.geosciml.org/classifier/cgi/lithology/0156, </t>
  </si>
  <si>
    <t xml:space="preserve">Neuendorf et al. 2005; http://en.wikipedia.org/wiki/Travertine; Chafetz, H.S., and Folk, R.L., 1984, Travertine: Depositional morphology an dthe bacterially constructed constituents: J. Sed. Petrology, v. 126, p.57-74.. </t>
  </si>
  <si>
    <t>http://resource.geosciml.org/classifier/cgi/lithology/0260</t>
  </si>
  <si>
    <t>Tuff-breccia, agglomerate, or pyroclastic breccia</t>
  </si>
  <si>
    <t xml:space="preserve">Pyroclastic rock in which greater than 25 percent of particles are greater than 64 mm in largest dimension. Includes agglomerate, pyroclastic breccia of Gillespie and Styles (1999). </t>
  </si>
  <si>
    <t>http://resource.geosciml.org/classifier/cgi/lithology/0261</t>
  </si>
  <si>
    <t>Tuffite</t>
  </si>
  <si>
    <t xml:space="preserve">Volcaniclastic sedimentary rock (en), </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</si>
  <si>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 Language: en;</t>
  </si>
  <si>
    <t xml:space="preserve">http://resource.geosciml.org/classifier/cgi/lithology/0059, http://resource.geosciml.org/classifier/cgi/lithology/0112, </t>
  </si>
  <si>
    <t xml:space="preserve">LeMaitre et al. 2002; Murawski and Meyer 1998. </t>
  </si>
  <si>
    <t>http://resource.geosciml.org/classifier/cgi/lithology/0262</t>
  </si>
  <si>
    <t>Ultrabasic igneous rock</t>
  </si>
  <si>
    <t xml:space="preserve">Igneous rock with less than 45 percent SiO2. </t>
  </si>
  <si>
    <t>http://resource.geosciml.org/classifier/cgi/lithology/0263</t>
  </si>
  <si>
    <t>Ultramafic igneous rock</t>
  </si>
  <si>
    <t xml:space="preserve">Alkremite (en), </t>
  </si>
  <si>
    <t>Igneous rock that consists of greater than 90 percent mafic minerals. Language: en;</t>
  </si>
  <si>
    <t xml:space="preserve">http://resource.geosciml.org/classifier/cgi/lithology/0133, http://resource.geosciml.org/classifier/cgi/lithology/0152, http://resource.geosciml.org/classifier/cgi/lithology/0188, http://resource.geosciml.org/classifier/cgi/lithology/0208, </t>
  </si>
  <si>
    <t xml:space="preserve">LeMaitre et al. 2002; Gillespie and Styles 1999. </t>
  </si>
  <si>
    <t>http://resource.geosciml.org/classifier/cgi/lithology/0264</t>
  </si>
  <si>
    <t>Unconsolidated material</t>
  </si>
  <si>
    <t xml:space="preserve">CompoundMaterial composed of an aggregation of particles that do not adhere to each other strongly enough that the aggregate can be considered a solid in its own right. </t>
  </si>
  <si>
    <t xml:space="preserve">http://resource.geosciml.org/classifier/cgi/lithology/0016, http://resource.geosciml.org/classifier/cgi/lithology/0173, </t>
  </si>
  <si>
    <t>http://resource.geosciml.org/classifier/cgi/lithology/0265</t>
  </si>
  <si>
    <t>Wacke</t>
  </si>
  <si>
    <t xml:space="preserve">graywacke (en), </t>
  </si>
  <si>
    <t>Clastic sandstone with more than 10 percent matrix of indeterminate detrital or diagenetic nature. Matrix is mud size silicate minerals (clay, feldspar, quartz, rock fragments, and alteration products). Language: en;</t>
  </si>
  <si>
    <t>PorosityMax_pct</t>
  </si>
  <si>
    <t>PorosityMin_pct</t>
  </si>
  <si>
    <t>PermeabilityMax_mD</t>
  </si>
  <si>
    <t>PermeabilityMin_mD</t>
  </si>
  <si>
    <t>Alternative identifier(s) for the reservoir.   Indicate the authority from which the OtherID is derived with a short prefix delimeted by a colon ':'   If identifiers from multiple different authorities are available, delimit these identifiers with the pipe character '|'</t>
  </si>
  <si>
    <t>TemperatureMax_F</t>
  </si>
  <si>
    <t>TemperatureMin_F</t>
  </si>
  <si>
    <t>OtherLithologyName</t>
  </si>
  <si>
    <t>Area_acres</t>
  </si>
  <si>
    <t>Width_ft</t>
  </si>
  <si>
    <t>Length_ft</t>
  </si>
  <si>
    <t>SandVolume_cft</t>
  </si>
  <si>
    <t>BlockVolume_cft</t>
  </si>
  <si>
    <t>PercentSand</t>
  </si>
  <si>
    <t>AverageNetSandThickness_ft</t>
  </si>
  <si>
    <t>WellCount</t>
  </si>
  <si>
    <t>FaultCount</t>
  </si>
  <si>
    <t>FaultType</t>
  </si>
  <si>
    <t>FaultHydraulicCharacter</t>
  </si>
  <si>
    <t>FirstProductionDate</t>
  </si>
  <si>
    <t>LastProductionDate</t>
  </si>
  <si>
    <t>Year of first production</t>
  </si>
  <si>
    <t>year of most recent production; use current date if still in production</t>
  </si>
  <si>
    <t>Number of years of active production</t>
  </si>
  <si>
    <t>ProductionReportDate</t>
  </si>
  <si>
    <t>year and month of monthly production value</t>
  </si>
  <si>
    <t>AverageMonthlyWaterProduction_bbl</t>
  </si>
  <si>
    <t>MinimumMonthlyWaterProduction_bbl</t>
  </si>
  <si>
    <t>MaximumMonthlyWaterProduction_bbl</t>
  </si>
  <si>
    <t>WaterInjection_bbl</t>
  </si>
  <si>
    <t>WaterSaturation_pct</t>
  </si>
  <si>
    <t>WaterTDS_mgl</t>
  </si>
  <si>
    <t>Total Dissolved Solids. Milligrams per liter</t>
  </si>
  <si>
    <t>AverageFieldWidePressure_psi</t>
  </si>
  <si>
    <t>AverageFieldWideGradient_degfft</t>
  </si>
  <si>
    <t>Using corrected BHTs from wells in within the field. Degrees Farenheit per foot</t>
  </si>
  <si>
    <t>Max porosity values obtained from public data sources</t>
  </si>
  <si>
    <t>Min porosity values obtained from public data sources</t>
  </si>
  <si>
    <t>Max permeability based on Literature values for the field or calculated permeability using production tests</t>
  </si>
  <si>
    <t>minimum permeability based on Literature values for the field or calculated permeability using production tests</t>
  </si>
  <si>
    <t>CementationMineralogy</t>
  </si>
  <si>
    <t>CommodityOfInterest</t>
  </si>
  <si>
    <t>AveragePerforatedThickness_ft</t>
  </si>
  <si>
    <t>maximum horizontal dimension of the reservoir</t>
  </si>
  <si>
    <t>maximum dimension perpendicular to the length</t>
  </si>
  <si>
    <t>area of reservoir extent. Description text for record should provide some indication of how this was estimated</t>
  </si>
  <si>
    <t>dominant rock type in reservoir. Use CGI litholgoy terms (see SimpleLithology2012 tab)</t>
  </si>
  <si>
    <t>integer</t>
  </si>
  <si>
    <t>MonthlyProduction_bbl</t>
  </si>
  <si>
    <t>YearsInProduction</t>
  </si>
  <si>
    <t>Free text statement describing the uncertainty in location of the geographic extent of the reservoir</t>
  </si>
  <si>
    <t>original TBEG field name</t>
  </si>
  <si>
    <t>DatasetMetadata</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</si>
  <si>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</si>
  <si>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</si>
  <si>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</si>
  <si>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</si>
  <si>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</si>
  <si>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</si>
  <si>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</si>
  <si>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</si>
  <si>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</si>
  <si>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</si>
  <si>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</si>
  <si>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</si>
  <si>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</si>
  <si>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</si>
  <si>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</si>
  <si>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</si>
  <si>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</si>
  <si>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</si>
  <si>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</si>
  <si>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DataEntrySource</t>
  </si>
  <si>
    <t>Texas</t>
  </si>
  <si>
    <t>organize workbook with standard NGDS content model layout, load sample data from original TBEG workbook</t>
  </si>
  <si>
    <t>Indicate if the reservoir was bounded, or limited in size, by vertical faults.  'Yes' or 'No' may be appropriate indications.</t>
  </si>
  <si>
    <t>Faulted field clarified by Bruce Cutright.</t>
  </si>
  <si>
    <t>Christy Caudill</t>
  </si>
  <si>
    <t>0.2</t>
  </si>
  <si>
    <t>Gravity field changed to WaterDensity, based on conversation with Bruce.</t>
  </si>
  <si>
    <t>WaterDensity</t>
  </si>
  <si>
    <t>Indicate the water (or brine, likely) TDS (total dissolved solids). Unit of measure is mg/L.</t>
  </si>
  <si>
    <t>Changed LatDegree/LongDegree to double data types.</t>
  </si>
  <si>
    <t>The spatial reference system. An EPSG code should be provided to identify the spatial reference system (SRS) for latitude and longitude.  EPSG:4326 is the identifer for WGS84, and should thus be the text indicated in this field.  Spatial reference systems specify a datum, a reference ellipsoid, and a coordinate system.
EPSG stands for European Petroleum Survey Group. EPSSG codes can be dereferenced by putting the code in this URL (replace 4326) http://spatialreference.org/ref/epsg/4326/</t>
  </si>
  <si>
    <t>Edited SRS description in FieldList tab for clarity (recommended use of EPSG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</si>
</sst>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40"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Times New Roman"/>
      <family val="1"/>
    </font>
    <font>
      <sz val="11"/>
      <color theme="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sz val="11"/>
      <color rgb="FFFF0000"/>
      <name val="Calibri"/>
      <family val="2"/>
      <scheme val="minor"/>
    </font>
    <font>
      <sz val="11"/>
      <color theme="0"/>
      <name val="Calibri"/>
      <family val="2"/>
      <scheme val="minor"/>
    </font>
    <font>
      <sz val="10"/>
      <name val="Arial"/>
    </font>
    <font>
      <b/>
      <sz val="14"/>
      <color indexed="8"/>
      <name val="Calibri"/>
      <family val="2"/>
    </font>
    <font>
      <b/>
      <sz val="11"/>
      <color indexed="8"/>
      <name val="Calibri"/>
      <family val="2"/>
    </font>
    <font>
      <sz val="11"/>
      <color indexed="8"/>
      <name val="Calibri"/>
      <family val="2"/>
    </font>
    <font>
      <sz val="10"/>
      <name val="Arial"/>
      <family val="2"/>
    </font>
    <font>
      <b/>
      <sz val="18"/>
      <color theme="3"/>
      <name val="Calibri"/>
      <family val="2"/>
      <scheme val="minor"/>
    </font>
    <font>
      <sz val="14"/>
      <color indexed="8"/>
      <name val="Calibri"/>
      <family val="2"/>
    </font>
    <font>
      <b/>
      <sz val="9"/>
      <color theme="1"/>
      <name val="Arial"/>
      <family val="2"/>
    </font>
    <font>
      <sz val="9"/>
      <color theme="1"/>
      <name val="Arial"/>
      <family val="2"/>
    </font>
    <font>
      <b/>
      <sz val="10"/>
      <name val="Arial"/>
      <family val="2"/>
    </font>
    <font>
      <sz val="10"/>
      <color indexed="8"/>
      <name val="Arial"/>
      <family val="2"/>
    </font>
    <font>
      <sz val="11"/>
      <color theme="1"/>
      <name val="Arial"/>
      <family val="2"/>
    </font>
    <font>
      <sz val="9"/>
      <color indexed="81"/>
      <name val="Tahoma"/>
      <family val="2"/>
    </font>
    <font>
      <b/>
      <sz val="9"/>
      <color indexed="81"/>
      <name val="Tahoma"/>
      <family val="2"/>
    </font>
    <font>
      <u/>
      <sz val="10"/>
      <color indexed="12"/>
      <name val="Arial"/>
      <family val="2"/>
    </font>
    <font>
      <u/>
      <sz val="10"/>
      <color theme="10"/>
      <name val="Arial"/>
      <family val="2"/>
    </font>
    <font>
      <sz val="10"/>
      <name val="Times New Roman"/>
      <family val="1"/>
    </font>
    <font>
      <sz val="10"/>
      <color theme="1"/>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indexed="45"/>
        <bgColor indexed="64"/>
      </patternFill>
    </fill>
    <fill>
      <patternFill patternType="solid">
        <fgColor indexed="4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ck">
        <color indexed="62"/>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127">
    <xf numFmtId="0" fontId="0" fillId="0" borderId="0"/>
    <xf numFmtId="0" fontId="2" fillId="0" borderId="0" applyNumberFormat="0" applyFill="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13" fillId="0" borderId="0"/>
    <xf numFmtId="0" fontId="5" fillId="6" borderId="0" applyNumberFormat="0" applyBorder="0" applyAlignment="0" applyProtection="0"/>
    <xf numFmtId="0" fontId="5" fillId="20" borderId="0" applyNumberFormat="0" applyBorder="0" applyAlignment="0" applyProtection="0"/>
    <xf numFmtId="0" fontId="5" fillId="7" borderId="0" applyNumberFormat="0" applyBorder="0" applyAlignment="0" applyProtection="0"/>
    <xf numFmtId="0" fontId="5" fillId="21" borderId="0" applyNumberFormat="0" applyBorder="0" applyAlignment="0" applyProtection="0"/>
    <xf numFmtId="0" fontId="5" fillId="8" borderId="0" applyNumberFormat="0" applyBorder="0" applyAlignment="0" applyProtection="0"/>
    <xf numFmtId="0" fontId="5" fillId="22" borderId="0" applyNumberFormat="0" applyBorder="0" applyAlignment="0" applyProtection="0"/>
    <xf numFmtId="0" fontId="5" fillId="11" borderId="0" applyNumberFormat="0" applyBorder="0" applyAlignment="0" applyProtection="0"/>
    <xf numFmtId="0" fontId="5" fillId="23" borderId="0" applyNumberFormat="0" applyBorder="0" applyAlignment="0" applyProtection="0"/>
    <xf numFmtId="0" fontId="5" fillId="9" borderId="0" applyNumberFormat="0" applyBorder="0" applyAlignment="0" applyProtection="0"/>
    <xf numFmtId="0" fontId="5" fillId="24" borderId="0" applyNumberFormat="0" applyBorder="0" applyAlignment="0" applyProtection="0"/>
    <xf numFmtId="0" fontId="12" fillId="10"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25" borderId="0" applyNumberFormat="0" applyBorder="0" applyAlignment="0" applyProtection="0"/>
    <xf numFmtId="0" fontId="12" fillId="13" borderId="0" applyNumberFormat="0" applyBorder="0" applyAlignment="0" applyProtection="0"/>
    <xf numFmtId="0" fontId="12" fillId="26" borderId="0" applyNumberFormat="0" applyBorder="0" applyAlignment="0" applyProtection="0"/>
    <xf numFmtId="0" fontId="22" fillId="16" borderId="9">
      <alignment wrapText="1"/>
    </xf>
    <xf numFmtId="0" fontId="2" fillId="0" borderId="0" applyNumberFormat="0" applyFill="0" applyBorder="0" applyAlignment="0" applyProtection="0"/>
    <xf numFmtId="0" fontId="27" fillId="0" borderId="0" applyNumberFormat="0" applyFill="0" applyBorder="0" applyAlignment="0" applyProtection="0">
      <alignment vertical="top"/>
      <protection locked="0"/>
    </xf>
    <xf numFmtId="0" fontId="2" fillId="0" borderId="0" applyNumberFormat="0" applyFill="0" applyBorder="0" applyAlignment="0" applyProtection="0"/>
    <xf numFmtId="0" fontId="28" fillId="0" borderId="0" applyNumberFormat="0" applyFill="0" applyBorder="0" applyAlignment="0" applyProtection="0"/>
    <xf numFmtId="0" fontId="17" fillId="0" borderId="0"/>
    <xf numFmtId="0" fontId="17" fillId="0" borderId="0"/>
    <xf numFmtId="0" fontId="17" fillId="0" borderId="0"/>
    <xf numFmtId="0" fontId="13" fillId="0" borderId="0"/>
    <xf numFmtId="0" fontId="5" fillId="0" borderId="0"/>
    <xf numFmtId="0" fontId="5" fillId="0" borderId="0"/>
    <xf numFmtId="0" fontId="5" fillId="0" borderId="0"/>
    <xf numFmtId="0" fontId="5" fillId="0" borderId="0"/>
    <xf numFmtId="0" fontId="17" fillId="0" borderId="0"/>
    <xf numFmtId="0" fontId="29" fillId="0" borderId="0"/>
    <xf numFmtId="0" fontId="5" fillId="0" borderId="0"/>
    <xf numFmtId="0" fontId="5" fillId="0" borderId="0"/>
    <xf numFmtId="0" fontId="5" fillId="0" borderId="0"/>
    <xf numFmtId="0" fontId="5" fillId="0" borderId="0"/>
    <xf numFmtId="0" fontId="5" fillId="0" borderId="0"/>
    <xf numFmtId="0" fontId="17" fillId="0" borderId="0"/>
    <xf numFmtId="0" fontId="17"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 fillId="5" borderId="7" applyNumberFormat="0" applyFont="0" applyAlignment="0" applyProtection="0"/>
    <xf numFmtId="0" fontId="5" fillId="0" borderId="0"/>
    <xf numFmtId="0" fontId="5" fillId="5" borderId="7" applyNumberFormat="0" applyFont="0" applyAlignment="0" applyProtection="0"/>
    <xf numFmtId="0" fontId="16" fillId="5" borderId="7" applyNumberFormat="0" applyFont="0" applyAlignment="0" applyProtection="0"/>
    <xf numFmtId="0" fontId="5" fillId="0" borderId="0"/>
    <xf numFmtId="0" fontId="5" fillId="0" borderId="0"/>
    <xf numFmtId="0" fontId="16" fillId="5" borderId="7" applyNumberFormat="0" applyFont="0" applyAlignment="0" applyProtection="0"/>
    <xf numFmtId="0" fontId="5" fillId="0" borderId="0"/>
    <xf numFmtId="0" fontId="16" fillId="5" borderId="7" applyNumberFormat="0" applyFont="0" applyAlignment="0" applyProtection="0"/>
    <xf numFmtId="0" fontId="5" fillId="0" borderId="0"/>
    <xf numFmtId="0" fontId="10" fillId="4" borderId="6" applyNumberFormat="0" applyAlignment="0" applyProtection="0"/>
    <xf numFmtId="0" fontId="10" fillId="4" borderId="6" applyNumberFormat="0" applyAlignment="0" applyProtection="0"/>
    <xf numFmtId="0" fontId="5" fillId="0" borderId="0"/>
    <xf numFmtId="0" fontId="5" fillId="0" borderId="0"/>
    <xf numFmtId="0" fontId="5" fillId="0" borderId="0"/>
    <xf numFmtId="0" fontId="6" fillId="0" borderId="0" applyNumberFormat="0" applyFill="0" applyBorder="0" applyAlignment="0" applyProtection="0"/>
    <xf numFmtId="0" fontId="6" fillId="0" borderId="0" applyNumberFormat="0" applyFill="0" applyBorder="0" applyAlignment="0" applyProtection="0"/>
    <xf numFmtId="0" fontId="5" fillId="0" borderId="0"/>
    <xf numFmtId="0" fontId="5" fillId="0" borderId="0"/>
    <xf numFmtId="0" fontId="5" fillId="0" borderId="0"/>
    <xf numFmtId="0" fontId="1" fillId="0" borderId="8" applyNumberFormat="0" applyFill="0" applyAlignment="0" applyProtection="0"/>
    <xf numFmtId="0" fontId="1" fillId="0" borderId="8" applyNumberFormat="0" applyFill="0" applyAlignment="0" applyProtection="0"/>
    <xf numFmtId="0" fontId="5" fillId="0" borderId="0"/>
    <xf numFmtId="0" fontId="5" fillId="0" borderId="0"/>
    <xf numFmtId="0" fontId="5" fillId="0" borderId="0"/>
    <xf numFmtId="0" fontId="11" fillId="0" borderId="0" applyNumberFormat="0" applyFill="0" applyBorder="0" applyAlignment="0" applyProtection="0"/>
    <xf numFmtId="0" fontId="11" fillId="0" borderId="0" applyNumberFormat="0" applyFill="0" applyBorder="0" applyAlignment="0" applyProtection="0"/>
    <xf numFmtId="0" fontId="5" fillId="0" borderId="0"/>
    <xf numFmtId="0" fontId="5" fillId="0" borderId="0"/>
    <xf numFmtId="0" fontId="6" fillId="0" borderId="0" applyNumberFormat="0" applyFill="0" applyBorder="0" applyAlignment="0" applyProtection="0"/>
    <xf numFmtId="0" fontId="9" fillId="0" borderId="0" applyNumberFormat="0" applyFill="0" applyBorder="0" applyAlignment="0" applyProtection="0"/>
    <xf numFmtId="0" fontId="31" fillId="27" borderId="0" applyNumberFormat="0" applyBorder="0" applyAlignment="0" applyProtection="0"/>
    <xf numFmtId="0" fontId="32" fillId="28" borderId="0" applyNumberFormat="0" applyBorder="0" applyAlignment="0" applyProtection="0"/>
    <xf numFmtId="0" fontId="33" fillId="29" borderId="0" applyNumberFormat="0" applyBorder="0" applyAlignment="0" applyProtection="0"/>
    <xf numFmtId="0" fontId="34" fillId="30" borderId="14" applyNumberFormat="0" applyAlignment="0" applyProtection="0"/>
    <xf numFmtId="0" fontId="10" fillId="4" borderId="6" applyNumberFormat="0" applyAlignment="0" applyProtection="0"/>
    <xf numFmtId="0" fontId="35" fillId="4" borderId="14" applyNumberFormat="0" applyAlignment="0" applyProtection="0"/>
    <xf numFmtId="0" fontId="36" fillId="0" borderId="15" applyNumberFormat="0" applyFill="0" applyAlignment="0" applyProtection="0"/>
    <xf numFmtId="0" fontId="37" fillId="31" borderId="16" applyNumberFormat="0" applyAlignment="0" applyProtection="0"/>
    <xf numFmtId="0" fontId="11" fillId="0" borderId="0" applyNumberFormat="0" applyFill="0" applyBorder="0" applyAlignment="0" applyProtection="0"/>
    <xf numFmtId="0" fontId="38" fillId="0" borderId="0" applyNumberFormat="0" applyFill="0" applyBorder="0" applyAlignment="0" applyProtection="0"/>
    <xf numFmtId="0" fontId="1" fillId="0" borderId="8" applyNumberFormat="0" applyFill="0" applyAlignment="0" applyProtection="0"/>
    <xf numFmtId="0" fontId="12" fillId="32" borderId="0" applyNumberFormat="0" applyBorder="0" applyAlignment="0" applyProtection="0"/>
    <xf numFmtId="0" fontId="5" fillId="6" borderId="0" applyNumberFormat="0" applyBorder="0" applyAlignment="0" applyProtection="0"/>
    <xf numFmtId="0" fontId="5" fillId="33"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5" fillId="7" borderId="0" applyNumberFormat="0" applyBorder="0" applyAlignment="0" applyProtection="0"/>
    <xf numFmtId="0" fontId="5" fillId="36" borderId="0" applyNumberFormat="0" applyBorder="0" applyAlignment="0" applyProtection="0"/>
    <xf numFmtId="0" fontId="12" fillId="37" borderId="0" applyNumberFormat="0" applyBorder="0" applyAlignment="0" applyProtection="0"/>
    <xf numFmtId="0" fontId="12" fillId="3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12" fillId="10" borderId="0" applyNumberFormat="0" applyBorder="0" applyAlignment="0" applyProtection="0"/>
    <xf numFmtId="0" fontId="12" fillId="39" borderId="0" applyNumberFormat="0" applyBorder="0" applyAlignment="0" applyProtection="0"/>
    <xf numFmtId="0" fontId="5" fillId="11" borderId="0" applyNumberFormat="0" applyBorder="0" applyAlignment="0" applyProtection="0"/>
    <xf numFmtId="0" fontId="5" fillId="40" borderId="0" applyNumberFormat="0" applyBorder="0" applyAlignment="0" applyProtection="0"/>
    <xf numFmtId="0" fontId="12" fillId="12" borderId="0" applyNumberFormat="0" applyBorder="0" applyAlignment="0" applyProtection="0"/>
    <xf numFmtId="0" fontId="12"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12" fillId="44" borderId="0" applyNumberFormat="0" applyBorder="0" applyAlignment="0" applyProtection="0"/>
    <xf numFmtId="0" fontId="12" fillId="45"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12" fillId="13" borderId="0" applyNumberFormat="0" applyBorder="0" applyAlignment="0" applyProtection="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93">
    <xf numFmtId="0" fontId="0" fillId="0" borderId="0" xfId="0"/>
    <xf numFmtId="0" fontId="1" fillId="0" borderId="0" xfId="0" applyFont="1"/>
    <xf numFmtId="0" fontId="0" fillId="0" borderId="1" xfId="0" applyBorder="1"/>
    <xf numFmtId="0" fontId="1" fillId="3" borderId="1" xfId="0" applyFont="1" applyFill="1" applyBorder="1"/>
    <xf numFmtId="0" fontId="0" fillId="2" borderId="1" xfId="0" applyFill="1" applyBorder="1"/>
    <xf numFmtId="0" fontId="4" fillId="0" borderId="0" xfId="0" applyFont="1"/>
    <xf numFmtId="3" fontId="0" fillId="0" borderId="0" xfId="0" applyNumberFormat="1"/>
    <xf numFmtId="10" fontId="0" fillId="0" borderId="0" xfId="0" applyNumberFormat="1"/>
    <xf numFmtId="3" fontId="0" fillId="0" borderId="0" xfId="0" applyNumberFormat="1" applyFill="1" applyBorder="1"/>
    <xf numFmtId="0" fontId="0" fillId="0" borderId="2" xfId="0" applyBorder="1"/>
    <xf numFmtId="9" fontId="0" fillId="0" borderId="0" xfId="0" applyNumberFormat="1"/>
    <xf numFmtId="49" fontId="0" fillId="0" borderId="0" xfId="0" applyNumberFormat="1"/>
    <xf numFmtId="0" fontId="0" fillId="2" borderId="1" xfId="0" applyFont="1" applyFill="1" applyBorder="1"/>
    <xf numFmtId="0" fontId="13" fillId="14" borderId="0" xfId="5" applyFill="1" applyAlignment="1">
      <alignment horizontal="left" vertical="top"/>
    </xf>
    <xf numFmtId="0" fontId="13" fillId="14" borderId="1" xfId="5" applyFill="1" applyBorder="1" applyAlignment="1">
      <alignment horizontal="left" vertical="top"/>
    </xf>
    <xf numFmtId="0" fontId="14" fillId="14" borderId="1" xfId="5" applyFont="1" applyFill="1" applyBorder="1" applyAlignment="1">
      <alignment horizontal="left" vertical="top" wrapText="1"/>
    </xf>
    <xf numFmtId="49" fontId="15" fillId="14" borderId="1" xfId="5" applyNumberFormat="1" applyFont="1" applyFill="1" applyBorder="1" applyAlignment="1">
      <alignment horizontal="left" vertical="top"/>
    </xf>
    <xf numFmtId="0" fontId="15" fillId="14" borderId="1" xfId="5" applyFont="1" applyFill="1" applyBorder="1" applyAlignment="1">
      <alignment horizontal="left" vertical="top" wrapText="1"/>
    </xf>
    <xf numFmtId="0" fontId="16" fillId="14" borderId="0" xfId="5" applyFont="1" applyFill="1" applyAlignment="1">
      <alignment horizontal="left" vertical="top"/>
    </xf>
    <xf numFmtId="0" fontId="15" fillId="14" borderId="1" xfId="5" applyFont="1" applyFill="1" applyBorder="1" applyAlignment="1">
      <alignment horizontal="left" vertical="top"/>
    </xf>
    <xf numFmtId="0" fontId="13" fillId="14" borderId="1" xfId="5" applyFill="1" applyBorder="1" applyAlignment="1">
      <alignment horizontal="left" vertical="top" wrapText="1"/>
    </xf>
    <xf numFmtId="164" fontId="13" fillId="14" borderId="1" xfId="5" applyNumberFormat="1" applyFill="1" applyBorder="1" applyAlignment="1">
      <alignment horizontal="left" vertical="top"/>
    </xf>
    <xf numFmtId="0" fontId="16" fillId="14" borderId="1" xfId="5" applyFont="1" applyFill="1" applyBorder="1" applyAlignment="1">
      <alignment horizontal="left" vertical="top" wrapText="1"/>
    </xf>
    <xf numFmtId="0" fontId="16" fillId="14" borderId="1" xfId="5" applyFont="1" applyFill="1" applyBorder="1" applyAlignment="1">
      <alignment horizontal="left" vertical="top"/>
    </xf>
    <xf numFmtId="0" fontId="17" fillId="14" borderId="1" xfId="5" applyFont="1" applyFill="1" applyBorder="1" applyAlignment="1">
      <alignment horizontal="left" vertical="top"/>
    </xf>
    <xf numFmtId="0" fontId="17" fillId="14" borderId="1" xfId="5" applyFont="1" applyFill="1" applyBorder="1" applyAlignment="1">
      <alignment horizontal="left" vertical="top" wrapText="1"/>
    </xf>
    <xf numFmtId="0" fontId="13" fillId="14" borderId="0" xfId="5" applyFill="1" applyBorder="1" applyAlignment="1">
      <alignment horizontal="left" vertical="top"/>
    </xf>
    <xf numFmtId="164" fontId="13" fillId="14" borderId="0" xfId="5" applyNumberFormat="1" applyFill="1" applyBorder="1" applyAlignment="1">
      <alignment horizontal="left" vertical="top"/>
    </xf>
    <xf numFmtId="0" fontId="8" fillId="14" borderId="4" xfId="3" applyFill="1" applyAlignment="1">
      <alignment horizontal="left" vertical="top"/>
    </xf>
    <xf numFmtId="14" fontId="16" fillId="14" borderId="1" xfId="5" applyNumberFormat="1" applyFont="1" applyFill="1" applyBorder="1" applyAlignment="1">
      <alignment horizontal="left" vertical="top"/>
    </xf>
    <xf numFmtId="0" fontId="13" fillId="0" borderId="0" xfId="5" applyAlignment="1">
      <alignment horizontal="center" vertical="center" wrapText="1"/>
    </xf>
    <xf numFmtId="0" fontId="13" fillId="0" borderId="0" xfId="5" applyAlignment="1">
      <alignment horizontal="center" vertical="center"/>
    </xf>
    <xf numFmtId="0" fontId="8" fillId="15" borderId="0" xfId="3" applyFill="1" applyBorder="1" applyAlignment="1">
      <alignment horizontal="left" vertical="top" wrapText="1"/>
    </xf>
    <xf numFmtId="0" fontId="19" fillId="0" borderId="0" xfId="5" applyFont="1" applyFill="1" applyAlignment="1">
      <alignment horizontal="center" vertical="center"/>
    </xf>
    <xf numFmtId="0" fontId="20" fillId="16" borderId="0" xfId="3" applyFont="1" applyFill="1" applyBorder="1" applyAlignment="1">
      <alignment horizontal="left" vertical="top" wrapText="1"/>
    </xf>
    <xf numFmtId="0" fontId="21" fillId="0" borderId="0" xfId="3" applyFont="1" applyFill="1" applyBorder="1" applyAlignment="1">
      <alignment horizontal="left" vertical="top" wrapText="1"/>
    </xf>
    <xf numFmtId="0" fontId="21" fillId="0" borderId="0" xfId="5" applyFont="1" applyBorder="1" applyAlignment="1">
      <alignment horizontal="left" vertical="top" wrapText="1"/>
    </xf>
    <xf numFmtId="0" fontId="21" fillId="0" borderId="0" xfId="5" applyFont="1" applyFill="1" applyAlignment="1">
      <alignment horizontal="center" vertical="center"/>
    </xf>
    <xf numFmtId="0" fontId="22" fillId="17" borderId="9" xfId="5" applyFont="1" applyFill="1" applyBorder="1" applyAlignment="1">
      <alignment horizontal="left" vertical="top" wrapText="1"/>
    </xf>
    <xf numFmtId="0" fontId="17" fillId="0" borderId="0" xfId="5" applyFont="1" applyBorder="1" applyAlignment="1">
      <alignment horizontal="left" vertical="top" wrapText="1"/>
    </xf>
    <xf numFmtId="0" fontId="13" fillId="0" borderId="0" xfId="5" applyBorder="1" applyAlignment="1">
      <alignment horizontal="left" vertical="top"/>
    </xf>
    <xf numFmtId="0" fontId="17" fillId="0" borderId="0" xfId="5" applyFont="1" applyFill="1" applyBorder="1" applyAlignment="1">
      <alignment horizontal="left" vertical="top" wrapText="1"/>
    </xf>
    <xf numFmtId="0" fontId="22" fillId="17" borderId="1" xfId="5" applyFont="1" applyFill="1" applyBorder="1" applyAlignment="1">
      <alignment horizontal="left" vertical="top" wrapText="1"/>
    </xf>
    <xf numFmtId="0" fontId="17" fillId="0" borderId="0" xfId="5" applyFont="1" applyBorder="1" applyAlignment="1">
      <alignment horizontal="left" vertical="top"/>
    </xf>
    <xf numFmtId="0" fontId="22" fillId="15" borderId="1" xfId="5" applyFont="1" applyFill="1" applyBorder="1" applyAlignment="1">
      <alignment horizontal="left" vertical="top" wrapText="1"/>
    </xf>
    <xf numFmtId="0" fontId="17" fillId="0" borderId="0" xfId="5" quotePrefix="1" applyFont="1" applyFill="1" applyBorder="1" applyAlignment="1">
      <alignment horizontal="left" vertical="top" wrapText="1"/>
    </xf>
    <xf numFmtId="0" fontId="13" fillId="0" borderId="0" xfId="5" applyBorder="1" applyAlignment="1">
      <alignment horizontal="left" vertical="top" wrapText="1"/>
    </xf>
    <xf numFmtId="0" fontId="22" fillId="18" borderId="1" xfId="5" applyFont="1" applyFill="1" applyBorder="1" applyAlignment="1">
      <alignment horizontal="left" vertical="top" wrapText="1"/>
    </xf>
    <xf numFmtId="0" fontId="13" fillId="0" borderId="0" xfId="5" applyFill="1" applyBorder="1" applyAlignment="1">
      <alignment horizontal="left" vertical="top"/>
    </xf>
    <xf numFmtId="0" fontId="13" fillId="0" borderId="0" xfId="5" applyFill="1" applyBorder="1" applyAlignment="1">
      <alignment horizontal="left" vertical="top" wrapText="1"/>
    </xf>
    <xf numFmtId="0" fontId="22" fillId="19" borderId="1" xfId="5" applyFont="1" applyFill="1" applyBorder="1" applyAlignment="1" applyProtection="1">
      <alignment horizontal="left" vertical="top" wrapText="1"/>
    </xf>
    <xf numFmtId="0" fontId="13" fillId="15" borderId="1" xfId="5" applyFill="1" applyBorder="1" applyAlignment="1">
      <alignment horizontal="left" vertical="top" wrapText="1"/>
    </xf>
    <xf numFmtId="0" fontId="17" fillId="0" borderId="1" xfId="5" applyFont="1" applyBorder="1" applyAlignment="1">
      <alignment horizontal="left" vertical="center" wrapText="1"/>
    </xf>
    <xf numFmtId="0" fontId="24" fillId="0" borderId="12" xfId="5" applyFont="1" applyBorder="1" applyAlignment="1">
      <alignment horizontal="left" vertical="top" wrapText="1"/>
    </xf>
    <xf numFmtId="0" fontId="13" fillId="0" borderId="12" xfId="5" applyBorder="1" applyAlignment="1">
      <alignment horizontal="left" vertical="center" wrapText="1"/>
    </xf>
    <xf numFmtId="0" fontId="13" fillId="0" borderId="0" xfId="5" applyBorder="1" applyAlignment="1">
      <alignment horizontal="left" vertical="center" wrapText="1"/>
    </xf>
    <xf numFmtId="0" fontId="13" fillId="0" borderId="0" xfId="5" applyAlignment="1">
      <alignment horizontal="left" vertical="center" wrapText="1"/>
    </xf>
    <xf numFmtId="0" fontId="13" fillId="0" borderId="0" xfId="5" applyAlignment="1">
      <alignment horizontal="left" vertical="center"/>
    </xf>
    <xf numFmtId="0" fontId="13" fillId="0" borderId="0" xfId="5"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9" fillId="0" borderId="5" xfId="4" applyAlignment="1">
      <alignment vertical="top" wrapText="1"/>
    </xf>
    <xf numFmtId="0" fontId="2" fillId="0" borderId="0" xfId="1" applyAlignment="1">
      <alignment horizontal="left" vertical="top" wrapText="1"/>
    </xf>
    <xf numFmtId="0" fontId="9" fillId="0" borderId="5" xfId="4"/>
    <xf numFmtId="0" fontId="17" fillId="0" borderId="0" xfId="5" applyFont="1" applyAlignment="1">
      <alignment horizontal="left" vertical="top" wrapText="1"/>
    </xf>
    <xf numFmtId="0" fontId="30" fillId="2" borderId="1" xfId="0" applyFont="1" applyFill="1" applyBorder="1" applyAlignment="1">
      <alignment horizontal="left" vertical="top" wrapText="1"/>
    </xf>
    <xf numFmtId="0" fontId="30" fillId="0" borderId="0" xfId="0" applyFont="1" applyAlignment="1">
      <alignment horizontal="left" vertical="top" wrapText="1"/>
    </xf>
    <xf numFmtId="0" fontId="30" fillId="0" borderId="1" xfId="0" applyFont="1" applyBorder="1" applyAlignment="1">
      <alignment horizontal="left" vertical="top" wrapText="1"/>
    </xf>
    <xf numFmtId="0" fontId="30" fillId="0" borderId="2"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0" xfId="0" applyFont="1" applyBorder="1" applyAlignment="1">
      <alignment horizontal="left" vertical="top" wrapText="1"/>
    </xf>
    <xf numFmtId="0" fontId="21" fillId="0" borderId="0" xfId="5" applyFont="1" applyFill="1" applyAlignment="1">
      <alignment horizontal="center" vertical="top"/>
    </xf>
    <xf numFmtId="0" fontId="0" fillId="2" borderId="1" xfId="0" applyFill="1" applyBorder="1" applyAlignment="1">
      <alignment vertical="top"/>
    </xf>
    <xf numFmtId="0" fontId="0" fillId="2" borderId="1" xfId="0" applyFont="1" applyFill="1" applyBorder="1" applyAlignment="1">
      <alignment vertical="top"/>
    </xf>
    <xf numFmtId="0" fontId="13" fillId="0" borderId="12" xfId="5" applyBorder="1" applyAlignment="1">
      <alignment horizontal="left" vertical="top" wrapText="1"/>
    </xf>
    <xf numFmtId="0" fontId="7" fillId="0" borderId="0" xfId="2" applyBorder="1" applyAlignment="1">
      <alignment vertical="top" wrapText="1"/>
    </xf>
    <xf numFmtId="0" fontId="17" fillId="0" borderId="0" xfId="27"/>
    <xf numFmtId="0" fontId="17" fillId="0" borderId="0" xfId="27" applyBorder="1" applyAlignment="1">
      <alignment vertical="top" wrapText="1"/>
    </xf>
    <xf numFmtId="0" fontId="23" fillId="0" borderId="0" xfId="27" applyFont="1"/>
    <xf numFmtId="0" fontId="17" fillId="0" borderId="0" xfId="27" applyAlignment="1">
      <alignment horizontal="left" vertical="top" wrapText="1"/>
    </xf>
    <xf numFmtId="0" fontId="17" fillId="0" borderId="0" xfId="27" applyFont="1" applyFill="1"/>
    <xf numFmtId="0" fontId="17" fillId="0" borderId="0" xfId="27" applyFont="1"/>
    <xf numFmtId="0" fontId="17" fillId="0" borderId="0" xfId="27" applyFont="1" applyFill="1" applyAlignment="1">
      <alignment vertical="top" wrapText="1"/>
    </xf>
    <xf numFmtId="0" fontId="7" fillId="0" borderId="3" xfId="2" applyAlignment="1">
      <alignment horizontal="center" vertical="top" wrapText="1"/>
    </xf>
    <xf numFmtId="0" fontId="17" fillId="0" borderId="13" xfId="27" applyFont="1" applyBorder="1" applyAlignment="1">
      <alignment horizontal="left" vertical="top" wrapText="1"/>
    </xf>
    <xf numFmtId="0" fontId="18" fillId="0" borderId="0" xfId="2" applyFont="1" applyBorder="1" applyAlignment="1">
      <alignment vertical="center" wrapText="1"/>
    </xf>
    <xf numFmtId="0" fontId="17" fillId="0" borderId="0" xfId="5" applyFont="1" applyBorder="1" applyAlignment="1">
      <alignment horizontal="left" vertical="top" wrapText="1"/>
    </xf>
    <xf numFmtId="0" fontId="17" fillId="0" borderId="0" xfId="30" applyFont="1" applyAlignment="1">
      <alignment horizontal="left" vertical="top" wrapText="1"/>
    </xf>
    <xf numFmtId="0" fontId="17" fillId="0" borderId="0" xfId="30" applyFont="1" applyBorder="1" applyAlignment="1">
      <alignment horizontal="left" vertical="top" wrapText="1"/>
    </xf>
    <xf numFmtId="0" fontId="17" fillId="48" borderId="1" xfId="119" applyFont="1" applyFill="1" applyBorder="1" applyAlignment="1">
      <alignment wrapText="1"/>
    </xf>
    <xf numFmtId="0" fontId="39" fillId="48" borderId="1" xfId="30" applyFont="1" applyFill="1" applyBorder="1" applyAlignment="1">
      <alignment vertical="top"/>
    </xf>
    <xf numFmtId="164" fontId="39" fillId="48" borderId="1" xfId="30" applyNumberFormat="1" applyFont="1" applyFill="1" applyBorder="1" applyAlignment="1">
      <alignment horizontal="left" vertical="top"/>
    </xf>
  </cellXfs>
  <cellStyles count="127">
    <cellStyle name="20% - Accent1" xfId="96" builtinId="30" customBuiltin="1"/>
    <cellStyle name="20% - Accent1 2" xfId="6"/>
    <cellStyle name="20% - Accent1 3" xfId="7"/>
    <cellStyle name="20% - Accent2" xfId="100" builtinId="34" customBuiltin="1"/>
    <cellStyle name="20% - Accent2 2" xfId="8"/>
    <cellStyle name="20% - Accent2 3" xfId="9"/>
    <cellStyle name="20% - Accent3" xfId="104" builtinId="38" customBuiltin="1"/>
    <cellStyle name="20% - Accent3 2" xfId="10"/>
    <cellStyle name="20% - Accent3 3" xfId="11"/>
    <cellStyle name="20% - Accent4" xfId="108" builtinId="42" customBuiltin="1"/>
    <cellStyle name="20% - Accent4 2" xfId="12"/>
    <cellStyle name="20% - Accent4 3" xfId="13"/>
    <cellStyle name="20% - Accent5" xfId="112" builtinId="46" customBuiltin="1"/>
    <cellStyle name="20% - Accent6" xfId="116" builtinId="50" customBuiltin="1"/>
    <cellStyle name="40% - Accent1" xfId="97" builtinId="31" customBuiltin="1"/>
    <cellStyle name="40% - Accent2" xfId="101" builtinId="35" customBuiltin="1"/>
    <cellStyle name="40% - Accent3" xfId="105" builtinId="39" customBuiltin="1"/>
    <cellStyle name="40% - Accent3 2" xfId="14"/>
    <cellStyle name="40% - Accent3 3" xfId="15"/>
    <cellStyle name="40% - Accent4" xfId="109" builtinId="43" customBuiltin="1"/>
    <cellStyle name="40% - Accent5" xfId="113" builtinId="47" customBuiltin="1"/>
    <cellStyle name="40% - Accent6" xfId="117" builtinId="51" customBuiltin="1"/>
    <cellStyle name="60% - Accent1" xfId="98" builtinId="32" customBuiltin="1"/>
    <cellStyle name="60% - Accent2" xfId="102" builtinId="36" customBuiltin="1"/>
    <cellStyle name="60% - Accent3" xfId="106" builtinId="40" customBuiltin="1"/>
    <cellStyle name="60% - Accent3 2" xfId="16"/>
    <cellStyle name="60% - Accent3 3" xfId="17"/>
    <cellStyle name="60% - Accent4" xfId="110" builtinId="44" customBuiltin="1"/>
    <cellStyle name="60% - Accent4 2" xfId="18"/>
    <cellStyle name="60% - Accent4 3" xfId="19"/>
    <cellStyle name="60% - Accent5" xfId="114" builtinId="48" customBuiltin="1"/>
    <cellStyle name="60% - Accent6" xfId="118" builtinId="52" customBuiltin="1"/>
    <cellStyle name="60% - Accent6 2" xfId="20"/>
    <cellStyle name="60% - Accent6 3" xfId="21"/>
    <cellStyle name="Accent1" xfId="95" builtinId="29" customBuiltin="1"/>
    <cellStyle name="Accent2" xfId="99" builtinId="33" customBuiltin="1"/>
    <cellStyle name="Accent3" xfId="103" builtinId="37" customBuiltin="1"/>
    <cellStyle name="Accent4" xfId="107" builtinId="41" customBuiltin="1"/>
    <cellStyle name="Accent5" xfId="111" builtinId="45" customBuiltin="1"/>
    <cellStyle name="Accent6" xfId="115" builtinId="49" customBuiltin="1"/>
    <cellStyle name="Bad" xfId="85" builtinId="27" customBuiltin="1"/>
    <cellStyle name="Calculation" xfId="89" builtinId="22" customBuiltin="1"/>
    <cellStyle name="Check Cell" xfId="91" builtinId="23" customBuiltin="1"/>
    <cellStyle name="depth" xfId="22"/>
    <cellStyle name="Explanatory Text" xfId="93" builtinId="53" customBuiltin="1"/>
    <cellStyle name="Good" xfId="84" builtinId="26" customBuiltin="1"/>
    <cellStyle name="Heading 1" xfId="2" builtinId="16" customBuiltin="1"/>
    <cellStyle name="Heading 2" xfId="3" builtinId="17" customBuiltin="1"/>
    <cellStyle name="Heading 3" xfId="4" builtinId="18" customBuiltin="1"/>
    <cellStyle name="Heading 4" xfId="83" builtinId="19" customBuiltin="1"/>
    <cellStyle name="Hyperlink" xfId="1" builtinId="8"/>
    <cellStyle name="Hyperlink 2" xfId="23"/>
    <cellStyle name="Hyperlink 3" xfId="24"/>
    <cellStyle name="Hyperlink 4" xfId="25"/>
    <cellStyle name="Hyperlink 5" xfId="26"/>
    <cellStyle name="Input" xfId="87" builtinId="20" customBuiltin="1"/>
    <cellStyle name="Linked Cell" xfId="90" builtinId="24" customBuiltin="1"/>
    <cellStyle name="Neutral" xfId="86" builtinId="28" customBuiltin="1"/>
    <cellStyle name="Normal" xfId="0" builtinId="0"/>
    <cellStyle name="Normal 10" xfId="27"/>
    <cellStyle name="Normal 11" xfId="28"/>
    <cellStyle name="Normal 11 2" xfId="29"/>
    <cellStyle name="Normal 12" xfId="30"/>
    <cellStyle name="Normal 2" xfId="5"/>
    <cellStyle name="Normal 2 10 2 2 2 2" xfId="31"/>
    <cellStyle name="Normal 2 2" xfId="32"/>
    <cellStyle name="Normal 2 2 2" xfId="120"/>
    <cellStyle name="Normal 2 3" xfId="33"/>
    <cellStyle name="Normal 2 3 2" xfId="121"/>
    <cellStyle name="Normal 2 4" xfId="122"/>
    <cellStyle name="Normal 2 5" xfId="123"/>
    <cellStyle name="Normal 2 6" xfId="119"/>
    <cellStyle name="Normal 2_DataMappingView" xfId="34"/>
    <cellStyle name="Normal 3" xfId="35"/>
    <cellStyle name="Normal 3 2" xfId="36"/>
    <cellStyle name="Normal 3 2 2" xfId="37"/>
    <cellStyle name="Normal 3 2 2 2" xfId="124"/>
    <cellStyle name="Normal 3 2 3" xfId="38"/>
    <cellStyle name="Normal 3 2 3 2" xfId="125"/>
    <cellStyle name="Normal 3 2 4" xfId="39"/>
    <cellStyle name="Normal 3 2_DataMappingView" xfId="40"/>
    <cellStyle name="Normal 3 3" xfId="41"/>
    <cellStyle name="Normal 3 3 2" xfId="126"/>
    <cellStyle name="Normal 3 4" xfId="42"/>
    <cellStyle name="Normal 3 5" xfId="43"/>
    <cellStyle name="Normal 3 6" xfId="44"/>
    <cellStyle name="Normal 4" xfId="45"/>
    <cellStyle name="Normal 4 2" xfId="46"/>
    <cellStyle name="Normal 4 3" xfId="47"/>
    <cellStyle name="Normal 5" xfId="48"/>
    <cellStyle name="Normal 6" xfId="49"/>
    <cellStyle name="Normal 7" xfId="50"/>
    <cellStyle name="Normal 8" xfId="51"/>
    <cellStyle name="Normal 9" xfId="52"/>
    <cellStyle name="Note 2" xfId="53"/>
    <cellStyle name="Note 2 2" xfId="54"/>
    <cellStyle name="Note 2 3" xfId="55"/>
    <cellStyle name="Note 2 4" xfId="56"/>
    <cellStyle name="Note 3" xfId="57"/>
    <cellStyle name="Note 4" xfId="58"/>
    <cellStyle name="Note 5" xfId="59"/>
    <cellStyle name="Note 6" xfId="60"/>
    <cellStyle name="Note 7" xfId="61"/>
    <cellStyle name="Output" xfId="88" builtinId="21" customBuiltin="1"/>
    <cellStyle name="Output 2" xfId="62"/>
    <cellStyle name="Output 2 2" xfId="63"/>
    <cellStyle name="Output 3" xfId="64"/>
    <cellStyle name="Output 4" xfId="65"/>
    <cellStyle name="Output 5" xfId="66"/>
    <cellStyle name="Title" xfId="82" builtinId="15" customBuiltin="1"/>
    <cellStyle name="Title 2" xfId="67"/>
    <cellStyle name="Title 2 2" xfId="68"/>
    <cellStyle name="Title 3" xfId="69"/>
    <cellStyle name="Title 4" xfId="70"/>
    <cellStyle name="Title 5" xfId="71"/>
    <cellStyle name="Total" xfId="94" builtinId="25" customBuiltin="1"/>
    <cellStyle name="Total 2" xfId="72"/>
    <cellStyle name="Total 2 2" xfId="73"/>
    <cellStyle name="Total 3" xfId="74"/>
    <cellStyle name="Total 4" xfId="75"/>
    <cellStyle name="Total 5" xfId="76"/>
    <cellStyle name="Warning Text" xfId="92" builtinId="11" customBuiltin="1"/>
    <cellStyle name="Warning Text 2" xfId="77"/>
    <cellStyle name="Warning Text 2 2" xfId="78"/>
    <cellStyle name="Warning Text 3" xfId="79"/>
    <cellStyle name="Warning Text 4" xfId="80"/>
    <cellStyle name="Warning Text 5" xfId="81"/>
  </cellStyles>
  <dxfs count="0"/>
  <tableStyles count="0" defaultTableStyle="TableStyleMedium2" defaultPivotStyle="PivotStyleLight16"/>
  <colors>
    <mruColors>
      <color rgb="FF00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2</xdr:col>
      <xdr:colOff>7620</xdr:colOff>
      <xdr:row>25</xdr:row>
      <xdr:rowOff>137159</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8046720"/>
          <a:ext cx="86106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rrentProjects/Geothermal_DOE/ContentModels/Metadata/AASG_Geothermal_Data_metadata_template_v1.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resource.geosciml.org/classifier/cgi/lithology/005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E34"/>
  <sheetViews>
    <sheetView tabSelected="1" zoomScale="90" zoomScaleNormal="90" workbookViewId="0">
      <selection activeCell="B15" sqref="B15:E15"/>
    </sheetView>
  </sheetViews>
  <sheetFormatPr defaultColWidth="9.140625" defaultRowHeight="12.75" x14ac:dyDescent="0.25"/>
  <cols>
    <col min="1" max="1" width="9.140625" style="13"/>
    <col min="2" max="2" width="12.42578125" style="13" bestFit="1" customWidth="1"/>
    <col min="3" max="3" width="82" style="13" customWidth="1"/>
    <col min="4" max="4" width="22.5703125" style="13" customWidth="1"/>
    <col min="5" max="5" width="11.85546875" style="13" customWidth="1"/>
    <col min="6" max="257" width="9.140625" style="13"/>
    <col min="258" max="258" width="12.42578125" style="13" bestFit="1" customWidth="1"/>
    <col min="259" max="259" width="82" style="13" customWidth="1"/>
    <col min="260" max="260" width="22.5703125" style="13" customWidth="1"/>
    <col min="261" max="261" width="11.85546875" style="13" customWidth="1"/>
    <col min="262" max="513" width="9.140625" style="13"/>
    <col min="514" max="514" width="12.42578125" style="13" bestFit="1" customWidth="1"/>
    <col min="515" max="515" width="82" style="13" customWidth="1"/>
    <col min="516" max="516" width="22.5703125" style="13" customWidth="1"/>
    <col min="517" max="517" width="11.85546875" style="13" customWidth="1"/>
    <col min="518" max="769" width="9.140625" style="13"/>
    <col min="770" max="770" width="12.42578125" style="13" bestFit="1" customWidth="1"/>
    <col min="771" max="771" width="82" style="13" customWidth="1"/>
    <col min="772" max="772" width="22.5703125" style="13" customWidth="1"/>
    <col min="773" max="773" width="11.85546875" style="13" customWidth="1"/>
    <col min="774" max="1025" width="9.140625" style="13"/>
    <col min="1026" max="1026" width="12.42578125" style="13" bestFit="1" customWidth="1"/>
    <col min="1027" max="1027" width="82" style="13" customWidth="1"/>
    <col min="1028" max="1028" width="22.5703125" style="13" customWidth="1"/>
    <col min="1029" max="1029" width="11.85546875" style="13" customWidth="1"/>
    <col min="1030" max="1281" width="9.140625" style="13"/>
    <col min="1282" max="1282" width="12.42578125" style="13" bestFit="1" customWidth="1"/>
    <col min="1283" max="1283" width="82" style="13" customWidth="1"/>
    <col min="1284" max="1284" width="22.5703125" style="13" customWidth="1"/>
    <col min="1285" max="1285" width="11.85546875" style="13" customWidth="1"/>
    <col min="1286" max="1537" width="9.140625" style="13"/>
    <col min="1538" max="1538" width="12.42578125" style="13" bestFit="1" customWidth="1"/>
    <col min="1539" max="1539" width="82" style="13" customWidth="1"/>
    <col min="1540" max="1540" width="22.5703125" style="13" customWidth="1"/>
    <col min="1541" max="1541" width="11.85546875" style="13" customWidth="1"/>
    <col min="1542" max="1793" width="9.140625" style="13"/>
    <col min="1794" max="1794" width="12.42578125" style="13" bestFit="1" customWidth="1"/>
    <col min="1795" max="1795" width="82" style="13" customWidth="1"/>
    <col min="1796" max="1796" width="22.5703125" style="13" customWidth="1"/>
    <col min="1797" max="1797" width="11.85546875" style="13" customWidth="1"/>
    <col min="1798" max="2049" width="9.140625" style="13"/>
    <col min="2050" max="2050" width="12.42578125" style="13" bestFit="1" customWidth="1"/>
    <col min="2051" max="2051" width="82" style="13" customWidth="1"/>
    <col min="2052" max="2052" width="22.5703125" style="13" customWidth="1"/>
    <col min="2053" max="2053" width="11.85546875" style="13" customWidth="1"/>
    <col min="2054" max="2305" width="9.140625" style="13"/>
    <col min="2306" max="2306" width="12.42578125" style="13" bestFit="1" customWidth="1"/>
    <col min="2307" max="2307" width="82" style="13" customWidth="1"/>
    <col min="2308" max="2308" width="22.5703125" style="13" customWidth="1"/>
    <col min="2309" max="2309" width="11.85546875" style="13" customWidth="1"/>
    <col min="2310" max="2561" width="9.140625" style="13"/>
    <col min="2562" max="2562" width="12.42578125" style="13" bestFit="1" customWidth="1"/>
    <col min="2563" max="2563" width="82" style="13" customWidth="1"/>
    <col min="2564" max="2564" width="22.5703125" style="13" customWidth="1"/>
    <col min="2565" max="2565" width="11.85546875" style="13" customWidth="1"/>
    <col min="2566" max="2817" width="9.140625" style="13"/>
    <col min="2818" max="2818" width="12.42578125" style="13" bestFit="1" customWidth="1"/>
    <col min="2819" max="2819" width="82" style="13" customWidth="1"/>
    <col min="2820" max="2820" width="22.5703125" style="13" customWidth="1"/>
    <col min="2821" max="2821" width="11.85546875" style="13" customWidth="1"/>
    <col min="2822" max="3073" width="9.140625" style="13"/>
    <col min="3074" max="3074" width="12.42578125" style="13" bestFit="1" customWidth="1"/>
    <col min="3075" max="3075" width="82" style="13" customWidth="1"/>
    <col min="3076" max="3076" width="22.5703125" style="13" customWidth="1"/>
    <col min="3077" max="3077" width="11.85546875" style="13" customWidth="1"/>
    <col min="3078" max="3329" width="9.140625" style="13"/>
    <col min="3330" max="3330" width="12.42578125" style="13" bestFit="1" customWidth="1"/>
    <col min="3331" max="3331" width="82" style="13" customWidth="1"/>
    <col min="3332" max="3332" width="22.5703125" style="13" customWidth="1"/>
    <col min="3333" max="3333" width="11.85546875" style="13" customWidth="1"/>
    <col min="3334" max="3585" width="9.140625" style="13"/>
    <col min="3586" max="3586" width="12.42578125" style="13" bestFit="1" customWidth="1"/>
    <col min="3587" max="3587" width="82" style="13" customWidth="1"/>
    <col min="3588" max="3588" width="22.5703125" style="13" customWidth="1"/>
    <col min="3589" max="3589" width="11.85546875" style="13" customWidth="1"/>
    <col min="3590" max="3841" width="9.140625" style="13"/>
    <col min="3842" max="3842" width="12.42578125" style="13" bestFit="1" customWidth="1"/>
    <col min="3843" max="3843" width="82" style="13" customWidth="1"/>
    <col min="3844" max="3844" width="22.5703125" style="13" customWidth="1"/>
    <col min="3845" max="3845" width="11.85546875" style="13" customWidth="1"/>
    <col min="3846" max="4097" width="9.140625" style="13"/>
    <col min="4098" max="4098" width="12.42578125" style="13" bestFit="1" customWidth="1"/>
    <col min="4099" max="4099" width="82" style="13" customWidth="1"/>
    <col min="4100" max="4100" width="22.5703125" style="13" customWidth="1"/>
    <col min="4101" max="4101" width="11.85546875" style="13" customWidth="1"/>
    <col min="4102" max="4353" width="9.140625" style="13"/>
    <col min="4354" max="4354" width="12.42578125" style="13" bestFit="1" customWidth="1"/>
    <col min="4355" max="4355" width="82" style="13" customWidth="1"/>
    <col min="4356" max="4356" width="22.5703125" style="13" customWidth="1"/>
    <col min="4357" max="4357" width="11.85546875" style="13" customWidth="1"/>
    <col min="4358" max="4609" width="9.140625" style="13"/>
    <col min="4610" max="4610" width="12.42578125" style="13" bestFit="1" customWidth="1"/>
    <col min="4611" max="4611" width="82" style="13" customWidth="1"/>
    <col min="4612" max="4612" width="22.5703125" style="13" customWidth="1"/>
    <col min="4613" max="4613" width="11.85546875" style="13" customWidth="1"/>
    <col min="4614" max="4865" width="9.140625" style="13"/>
    <col min="4866" max="4866" width="12.42578125" style="13" bestFit="1" customWidth="1"/>
    <col min="4867" max="4867" width="82" style="13" customWidth="1"/>
    <col min="4868" max="4868" width="22.5703125" style="13" customWidth="1"/>
    <col min="4869" max="4869" width="11.85546875" style="13" customWidth="1"/>
    <col min="4870" max="5121" width="9.140625" style="13"/>
    <col min="5122" max="5122" width="12.42578125" style="13" bestFit="1" customWidth="1"/>
    <col min="5123" max="5123" width="82" style="13" customWidth="1"/>
    <col min="5124" max="5124" width="22.5703125" style="13" customWidth="1"/>
    <col min="5125" max="5125" width="11.85546875" style="13" customWidth="1"/>
    <col min="5126" max="5377" width="9.140625" style="13"/>
    <col min="5378" max="5378" width="12.42578125" style="13" bestFit="1" customWidth="1"/>
    <col min="5379" max="5379" width="82" style="13" customWidth="1"/>
    <col min="5380" max="5380" width="22.5703125" style="13" customWidth="1"/>
    <col min="5381" max="5381" width="11.85546875" style="13" customWidth="1"/>
    <col min="5382" max="5633" width="9.140625" style="13"/>
    <col min="5634" max="5634" width="12.42578125" style="13" bestFit="1" customWidth="1"/>
    <col min="5635" max="5635" width="82" style="13" customWidth="1"/>
    <col min="5636" max="5636" width="22.5703125" style="13" customWidth="1"/>
    <col min="5637" max="5637" width="11.85546875" style="13" customWidth="1"/>
    <col min="5638" max="5889" width="9.140625" style="13"/>
    <col min="5890" max="5890" width="12.42578125" style="13" bestFit="1" customWidth="1"/>
    <col min="5891" max="5891" width="82" style="13" customWidth="1"/>
    <col min="5892" max="5892" width="22.5703125" style="13" customWidth="1"/>
    <col min="5893" max="5893" width="11.85546875" style="13" customWidth="1"/>
    <col min="5894" max="6145" width="9.140625" style="13"/>
    <col min="6146" max="6146" width="12.42578125" style="13" bestFit="1" customWidth="1"/>
    <col min="6147" max="6147" width="82" style="13" customWidth="1"/>
    <col min="6148" max="6148" width="22.5703125" style="13" customWidth="1"/>
    <col min="6149" max="6149" width="11.85546875" style="13" customWidth="1"/>
    <col min="6150" max="6401" width="9.140625" style="13"/>
    <col min="6402" max="6402" width="12.42578125" style="13" bestFit="1" customWidth="1"/>
    <col min="6403" max="6403" width="82" style="13" customWidth="1"/>
    <col min="6404" max="6404" width="22.5703125" style="13" customWidth="1"/>
    <col min="6405" max="6405" width="11.85546875" style="13" customWidth="1"/>
    <col min="6406" max="6657" width="9.140625" style="13"/>
    <col min="6658" max="6658" width="12.42578125" style="13" bestFit="1" customWidth="1"/>
    <col min="6659" max="6659" width="82" style="13" customWidth="1"/>
    <col min="6660" max="6660" width="22.5703125" style="13" customWidth="1"/>
    <col min="6661" max="6661" width="11.85546875" style="13" customWidth="1"/>
    <col min="6662" max="6913" width="9.140625" style="13"/>
    <col min="6914" max="6914" width="12.42578125" style="13" bestFit="1" customWidth="1"/>
    <col min="6915" max="6915" width="82" style="13" customWidth="1"/>
    <col min="6916" max="6916" width="22.5703125" style="13" customWidth="1"/>
    <col min="6917" max="6917" width="11.85546875" style="13" customWidth="1"/>
    <col min="6918" max="7169" width="9.140625" style="13"/>
    <col min="7170" max="7170" width="12.42578125" style="13" bestFit="1" customWidth="1"/>
    <col min="7171" max="7171" width="82" style="13" customWidth="1"/>
    <col min="7172" max="7172" width="22.5703125" style="13" customWidth="1"/>
    <col min="7173" max="7173" width="11.85546875" style="13" customWidth="1"/>
    <col min="7174" max="7425" width="9.140625" style="13"/>
    <col min="7426" max="7426" width="12.42578125" style="13" bestFit="1" customWidth="1"/>
    <col min="7427" max="7427" width="82" style="13" customWidth="1"/>
    <col min="7428" max="7428" width="22.5703125" style="13" customWidth="1"/>
    <col min="7429" max="7429" width="11.85546875" style="13" customWidth="1"/>
    <col min="7430" max="7681" width="9.140625" style="13"/>
    <col min="7682" max="7682" width="12.42578125" style="13" bestFit="1" customWidth="1"/>
    <col min="7683" max="7683" width="82" style="13" customWidth="1"/>
    <col min="7684" max="7684" width="22.5703125" style="13" customWidth="1"/>
    <col min="7685" max="7685" width="11.85546875" style="13" customWidth="1"/>
    <col min="7686" max="7937" width="9.140625" style="13"/>
    <col min="7938" max="7938" width="12.42578125" style="13" bestFit="1" customWidth="1"/>
    <col min="7939" max="7939" width="82" style="13" customWidth="1"/>
    <col min="7940" max="7940" width="22.5703125" style="13" customWidth="1"/>
    <col min="7941" max="7941" width="11.85546875" style="13" customWidth="1"/>
    <col min="7942" max="8193" width="9.140625" style="13"/>
    <col min="8194" max="8194" width="12.42578125" style="13" bestFit="1" customWidth="1"/>
    <col min="8195" max="8195" width="82" style="13" customWidth="1"/>
    <col min="8196" max="8196" width="22.5703125" style="13" customWidth="1"/>
    <col min="8197" max="8197" width="11.85546875" style="13" customWidth="1"/>
    <col min="8198" max="8449" width="9.140625" style="13"/>
    <col min="8450" max="8450" width="12.42578125" style="13" bestFit="1" customWidth="1"/>
    <col min="8451" max="8451" width="82" style="13" customWidth="1"/>
    <col min="8452" max="8452" width="22.5703125" style="13" customWidth="1"/>
    <col min="8453" max="8453" width="11.85546875" style="13" customWidth="1"/>
    <col min="8454" max="8705" width="9.140625" style="13"/>
    <col min="8706" max="8706" width="12.42578125" style="13" bestFit="1" customWidth="1"/>
    <col min="8707" max="8707" width="82" style="13" customWidth="1"/>
    <col min="8708" max="8708" width="22.5703125" style="13" customWidth="1"/>
    <col min="8709" max="8709" width="11.85546875" style="13" customWidth="1"/>
    <col min="8710" max="8961" width="9.140625" style="13"/>
    <col min="8962" max="8962" width="12.42578125" style="13" bestFit="1" customWidth="1"/>
    <col min="8963" max="8963" width="82" style="13" customWidth="1"/>
    <col min="8964" max="8964" width="22.5703125" style="13" customWidth="1"/>
    <col min="8965" max="8965" width="11.85546875" style="13" customWidth="1"/>
    <col min="8966" max="9217" width="9.140625" style="13"/>
    <col min="9218" max="9218" width="12.42578125" style="13" bestFit="1" customWidth="1"/>
    <col min="9219" max="9219" width="82" style="13" customWidth="1"/>
    <col min="9220" max="9220" width="22.5703125" style="13" customWidth="1"/>
    <col min="9221" max="9221" width="11.85546875" style="13" customWidth="1"/>
    <col min="9222" max="9473" width="9.140625" style="13"/>
    <col min="9474" max="9474" width="12.42578125" style="13" bestFit="1" customWidth="1"/>
    <col min="9475" max="9475" width="82" style="13" customWidth="1"/>
    <col min="9476" max="9476" width="22.5703125" style="13" customWidth="1"/>
    <col min="9477" max="9477" width="11.85546875" style="13" customWidth="1"/>
    <col min="9478" max="9729" width="9.140625" style="13"/>
    <col min="9730" max="9730" width="12.42578125" style="13" bestFit="1" customWidth="1"/>
    <col min="9731" max="9731" width="82" style="13" customWidth="1"/>
    <col min="9732" max="9732" width="22.5703125" style="13" customWidth="1"/>
    <col min="9733" max="9733" width="11.85546875" style="13" customWidth="1"/>
    <col min="9734" max="9985" width="9.140625" style="13"/>
    <col min="9986" max="9986" width="12.42578125" style="13" bestFit="1" customWidth="1"/>
    <col min="9987" max="9987" width="82" style="13" customWidth="1"/>
    <col min="9988" max="9988" width="22.5703125" style="13" customWidth="1"/>
    <col min="9989" max="9989" width="11.85546875" style="13" customWidth="1"/>
    <col min="9990" max="10241" width="9.140625" style="13"/>
    <col min="10242" max="10242" width="12.42578125" style="13" bestFit="1" customWidth="1"/>
    <col min="10243" max="10243" width="82" style="13" customWidth="1"/>
    <col min="10244" max="10244" width="22.5703125" style="13" customWidth="1"/>
    <col min="10245" max="10245" width="11.85546875" style="13" customWidth="1"/>
    <col min="10246" max="10497" width="9.140625" style="13"/>
    <col min="10498" max="10498" width="12.42578125" style="13" bestFit="1" customWidth="1"/>
    <col min="10499" max="10499" width="82" style="13" customWidth="1"/>
    <col min="10500" max="10500" width="22.5703125" style="13" customWidth="1"/>
    <col min="10501" max="10501" width="11.85546875" style="13" customWidth="1"/>
    <col min="10502" max="10753" width="9.140625" style="13"/>
    <col min="10754" max="10754" width="12.42578125" style="13" bestFit="1" customWidth="1"/>
    <col min="10755" max="10755" width="82" style="13" customWidth="1"/>
    <col min="10756" max="10756" width="22.5703125" style="13" customWidth="1"/>
    <col min="10757" max="10757" width="11.85546875" style="13" customWidth="1"/>
    <col min="10758" max="11009" width="9.140625" style="13"/>
    <col min="11010" max="11010" width="12.42578125" style="13" bestFit="1" customWidth="1"/>
    <col min="11011" max="11011" width="82" style="13" customWidth="1"/>
    <col min="11012" max="11012" width="22.5703125" style="13" customWidth="1"/>
    <col min="11013" max="11013" width="11.85546875" style="13" customWidth="1"/>
    <col min="11014" max="11265" width="9.140625" style="13"/>
    <col min="11266" max="11266" width="12.42578125" style="13" bestFit="1" customWidth="1"/>
    <col min="11267" max="11267" width="82" style="13" customWidth="1"/>
    <col min="11268" max="11268" width="22.5703125" style="13" customWidth="1"/>
    <col min="11269" max="11269" width="11.85546875" style="13" customWidth="1"/>
    <col min="11270" max="11521" width="9.140625" style="13"/>
    <col min="11522" max="11522" width="12.42578125" style="13" bestFit="1" customWidth="1"/>
    <col min="11523" max="11523" width="82" style="13" customWidth="1"/>
    <col min="11524" max="11524" width="22.5703125" style="13" customWidth="1"/>
    <col min="11525" max="11525" width="11.85546875" style="13" customWidth="1"/>
    <col min="11526" max="11777" width="9.140625" style="13"/>
    <col min="11778" max="11778" width="12.42578125" style="13" bestFit="1" customWidth="1"/>
    <col min="11779" max="11779" width="82" style="13" customWidth="1"/>
    <col min="11780" max="11780" width="22.5703125" style="13" customWidth="1"/>
    <col min="11781" max="11781" width="11.85546875" style="13" customWidth="1"/>
    <col min="11782" max="12033" width="9.140625" style="13"/>
    <col min="12034" max="12034" width="12.42578125" style="13" bestFit="1" customWidth="1"/>
    <col min="12035" max="12035" width="82" style="13" customWidth="1"/>
    <col min="12036" max="12036" width="22.5703125" style="13" customWidth="1"/>
    <col min="12037" max="12037" width="11.85546875" style="13" customWidth="1"/>
    <col min="12038" max="12289" width="9.140625" style="13"/>
    <col min="12290" max="12290" width="12.42578125" style="13" bestFit="1" customWidth="1"/>
    <col min="12291" max="12291" width="82" style="13" customWidth="1"/>
    <col min="12292" max="12292" width="22.5703125" style="13" customWidth="1"/>
    <col min="12293" max="12293" width="11.85546875" style="13" customWidth="1"/>
    <col min="12294" max="12545" width="9.140625" style="13"/>
    <col min="12546" max="12546" width="12.42578125" style="13" bestFit="1" customWidth="1"/>
    <col min="12547" max="12547" width="82" style="13" customWidth="1"/>
    <col min="12548" max="12548" width="22.5703125" style="13" customWidth="1"/>
    <col min="12549" max="12549" width="11.85546875" style="13" customWidth="1"/>
    <col min="12550" max="12801" width="9.140625" style="13"/>
    <col min="12802" max="12802" width="12.42578125" style="13" bestFit="1" customWidth="1"/>
    <col min="12803" max="12803" width="82" style="13" customWidth="1"/>
    <col min="12804" max="12804" width="22.5703125" style="13" customWidth="1"/>
    <col min="12805" max="12805" width="11.85546875" style="13" customWidth="1"/>
    <col min="12806" max="13057" width="9.140625" style="13"/>
    <col min="13058" max="13058" width="12.42578125" style="13" bestFit="1" customWidth="1"/>
    <col min="13059" max="13059" width="82" style="13" customWidth="1"/>
    <col min="13060" max="13060" width="22.5703125" style="13" customWidth="1"/>
    <col min="13061" max="13061" width="11.85546875" style="13" customWidth="1"/>
    <col min="13062" max="13313" width="9.140625" style="13"/>
    <col min="13314" max="13314" width="12.42578125" style="13" bestFit="1" customWidth="1"/>
    <col min="13315" max="13315" width="82" style="13" customWidth="1"/>
    <col min="13316" max="13316" width="22.5703125" style="13" customWidth="1"/>
    <col min="13317" max="13317" width="11.85546875" style="13" customWidth="1"/>
    <col min="13318" max="13569" width="9.140625" style="13"/>
    <col min="13570" max="13570" width="12.42578125" style="13" bestFit="1" customWidth="1"/>
    <col min="13571" max="13571" width="82" style="13" customWidth="1"/>
    <col min="13572" max="13572" width="22.5703125" style="13" customWidth="1"/>
    <col min="13573" max="13573" width="11.85546875" style="13" customWidth="1"/>
    <col min="13574" max="13825" width="9.140625" style="13"/>
    <col min="13826" max="13826" width="12.42578125" style="13" bestFit="1" customWidth="1"/>
    <col min="13827" max="13827" width="82" style="13" customWidth="1"/>
    <col min="13828" max="13828" width="22.5703125" style="13" customWidth="1"/>
    <col min="13829" max="13829" width="11.85546875" style="13" customWidth="1"/>
    <col min="13830" max="14081" width="9.140625" style="13"/>
    <col min="14082" max="14082" width="12.42578125" style="13" bestFit="1" customWidth="1"/>
    <col min="14083" max="14083" width="82" style="13" customWidth="1"/>
    <col min="14084" max="14084" width="22.5703125" style="13" customWidth="1"/>
    <col min="14085" max="14085" width="11.85546875" style="13" customWidth="1"/>
    <col min="14086" max="14337" width="9.140625" style="13"/>
    <col min="14338" max="14338" width="12.42578125" style="13" bestFit="1" customWidth="1"/>
    <col min="14339" max="14339" width="82" style="13" customWidth="1"/>
    <col min="14340" max="14340" width="22.5703125" style="13" customWidth="1"/>
    <col min="14341" max="14341" width="11.85546875" style="13" customWidth="1"/>
    <col min="14342" max="14593" width="9.140625" style="13"/>
    <col min="14594" max="14594" width="12.42578125" style="13" bestFit="1" customWidth="1"/>
    <col min="14595" max="14595" width="82" style="13" customWidth="1"/>
    <col min="14596" max="14596" width="22.5703125" style="13" customWidth="1"/>
    <col min="14597" max="14597" width="11.85546875" style="13" customWidth="1"/>
    <col min="14598" max="14849" width="9.140625" style="13"/>
    <col min="14850" max="14850" width="12.42578125" style="13" bestFit="1" customWidth="1"/>
    <col min="14851" max="14851" width="82" style="13" customWidth="1"/>
    <col min="14852" max="14852" width="22.5703125" style="13" customWidth="1"/>
    <col min="14853" max="14853" width="11.85546875" style="13" customWidth="1"/>
    <col min="14854" max="15105" width="9.140625" style="13"/>
    <col min="15106" max="15106" width="12.42578125" style="13" bestFit="1" customWidth="1"/>
    <col min="15107" max="15107" width="82" style="13" customWidth="1"/>
    <col min="15108" max="15108" width="22.5703125" style="13" customWidth="1"/>
    <col min="15109" max="15109" width="11.85546875" style="13" customWidth="1"/>
    <col min="15110" max="15361" width="9.140625" style="13"/>
    <col min="15362" max="15362" width="12.42578125" style="13" bestFit="1" customWidth="1"/>
    <col min="15363" max="15363" width="82" style="13" customWidth="1"/>
    <col min="15364" max="15364" width="22.5703125" style="13" customWidth="1"/>
    <col min="15365" max="15365" width="11.85546875" style="13" customWidth="1"/>
    <col min="15366" max="15617" width="9.140625" style="13"/>
    <col min="15618" max="15618" width="12.42578125" style="13" bestFit="1" customWidth="1"/>
    <col min="15619" max="15619" width="82" style="13" customWidth="1"/>
    <col min="15620" max="15620" width="22.5703125" style="13" customWidth="1"/>
    <col min="15621" max="15621" width="11.85546875" style="13" customWidth="1"/>
    <col min="15622" max="15873" width="9.140625" style="13"/>
    <col min="15874" max="15874" width="12.42578125" style="13" bestFit="1" customWidth="1"/>
    <col min="15875" max="15875" width="82" style="13" customWidth="1"/>
    <col min="15876" max="15876" width="22.5703125" style="13" customWidth="1"/>
    <col min="15877" max="15877" width="11.85546875" style="13" customWidth="1"/>
    <col min="15878" max="16129" width="9.140625" style="13"/>
    <col min="16130" max="16130" width="12.42578125" style="13" bestFit="1" customWidth="1"/>
    <col min="16131" max="16131" width="82" style="13" customWidth="1"/>
    <col min="16132" max="16132" width="22.5703125" style="13" customWidth="1"/>
    <col min="16133" max="16133" width="11.85546875" style="13" customWidth="1"/>
    <col min="16134" max="16384" width="9.140625" style="13"/>
  </cols>
  <sheetData>
    <row r="2" spans="2:5" ht="105.75" customHeight="1" x14ac:dyDescent="0.3"/>
    <row r="3" spans="2:5" ht="18" x14ac:dyDescent="0.3">
      <c r="B3" s="14" t="s">
        <v>99</v>
      </c>
      <c r="C3" s="15" t="s">
        <v>110</v>
      </c>
    </row>
    <row r="4" spans="2:5" ht="14.45" x14ac:dyDescent="0.3">
      <c r="B4" s="14" t="s">
        <v>100</v>
      </c>
      <c r="C4" s="16" t="s">
        <v>1456</v>
      </c>
    </row>
    <row r="5" spans="2:5" ht="90" x14ac:dyDescent="0.25">
      <c r="B5" s="14" t="s">
        <v>25</v>
      </c>
      <c r="C5" s="17" t="s">
        <v>113</v>
      </c>
    </row>
    <row r="6" spans="2:5" ht="60" x14ac:dyDescent="0.25">
      <c r="B6" s="14" t="s">
        <v>101</v>
      </c>
      <c r="C6" s="17" t="s">
        <v>114</v>
      </c>
    </row>
    <row r="7" spans="2:5" ht="14.45" x14ac:dyDescent="0.3">
      <c r="C7" s="18"/>
    </row>
    <row r="9" spans="2:5" ht="14.45" x14ac:dyDescent="0.3">
      <c r="B9" s="19" t="s">
        <v>102</v>
      </c>
      <c r="C9" s="17" t="s">
        <v>103</v>
      </c>
      <c r="D9" s="19" t="s">
        <v>104</v>
      </c>
      <c r="E9" s="19" t="s">
        <v>105</v>
      </c>
    </row>
    <row r="10" spans="2:5" ht="26.45" x14ac:dyDescent="0.3">
      <c r="B10" s="14">
        <v>0.1</v>
      </c>
      <c r="C10" s="20" t="s">
        <v>111</v>
      </c>
      <c r="D10" s="14" t="s">
        <v>112</v>
      </c>
      <c r="E10" s="21">
        <v>41001</v>
      </c>
    </row>
    <row r="11" spans="2:5" ht="26.45" x14ac:dyDescent="0.3">
      <c r="B11" s="14">
        <v>0.1</v>
      </c>
      <c r="C11" s="25" t="s">
        <v>1452</v>
      </c>
      <c r="D11" s="14" t="s">
        <v>106</v>
      </c>
      <c r="E11" s="21">
        <v>41211</v>
      </c>
    </row>
    <row r="12" spans="2:5" ht="15" x14ac:dyDescent="0.25">
      <c r="B12" s="14">
        <v>0.2</v>
      </c>
      <c r="C12" s="22" t="s">
        <v>1454</v>
      </c>
      <c r="D12" s="24" t="s">
        <v>1455</v>
      </c>
      <c r="E12" s="21">
        <v>41353</v>
      </c>
    </row>
    <row r="13" spans="2:5" ht="15" x14ac:dyDescent="0.25">
      <c r="B13" s="14">
        <v>0.2</v>
      </c>
      <c r="C13" s="22" t="s">
        <v>1457</v>
      </c>
      <c r="D13" s="23" t="s">
        <v>1455</v>
      </c>
      <c r="E13" s="21">
        <v>41353</v>
      </c>
    </row>
    <row r="14" spans="2:5" ht="15" x14ac:dyDescent="0.25">
      <c r="B14" s="14"/>
      <c r="C14" s="22" t="s">
        <v>1460</v>
      </c>
      <c r="D14" s="23" t="s">
        <v>1455</v>
      </c>
      <c r="E14" s="21">
        <v>41428</v>
      </c>
    </row>
    <row r="15" spans="2:5" ht="15" x14ac:dyDescent="0.2">
      <c r="B15" s="90"/>
      <c r="C15" s="90" t="s">
        <v>1462</v>
      </c>
      <c r="D15" s="91" t="s">
        <v>1455</v>
      </c>
      <c r="E15" s="92">
        <v>41442</v>
      </c>
    </row>
    <row r="16" spans="2:5" x14ac:dyDescent="0.25">
      <c r="B16" s="24"/>
      <c r="C16" s="24"/>
      <c r="D16" s="14"/>
      <c r="E16" s="21"/>
    </row>
    <row r="17" spans="2:5" x14ac:dyDescent="0.25">
      <c r="B17" s="14"/>
      <c r="C17" s="20"/>
      <c r="D17" s="14"/>
      <c r="E17" s="21"/>
    </row>
    <row r="18" spans="2:5" x14ac:dyDescent="0.25">
      <c r="B18" s="14"/>
      <c r="C18" s="24"/>
      <c r="D18" s="24"/>
      <c r="E18" s="21"/>
    </row>
    <row r="19" spans="2:5" x14ac:dyDescent="0.25">
      <c r="B19" s="14"/>
      <c r="C19" s="14"/>
      <c r="D19" s="14"/>
      <c r="E19" s="21"/>
    </row>
    <row r="20" spans="2:5" x14ac:dyDescent="0.25">
      <c r="B20" s="14"/>
      <c r="C20" s="14"/>
      <c r="D20" s="14"/>
      <c r="E20" s="21"/>
    </row>
    <row r="21" spans="2:5" x14ac:dyDescent="0.25">
      <c r="B21" s="14"/>
      <c r="C21" s="14"/>
      <c r="D21" s="14"/>
      <c r="E21" s="21"/>
    </row>
    <row r="22" spans="2:5" x14ac:dyDescent="0.25">
      <c r="B22" s="14"/>
      <c r="C22" s="14"/>
      <c r="D22" s="14"/>
      <c r="E22" s="21"/>
    </row>
    <row r="23" spans="2:5" x14ac:dyDescent="0.25">
      <c r="B23" s="14"/>
      <c r="C23" s="14"/>
      <c r="D23" s="14"/>
      <c r="E23" s="21"/>
    </row>
    <row r="24" spans="2:5" x14ac:dyDescent="0.25">
      <c r="B24" s="26"/>
      <c r="C24" s="26"/>
      <c r="D24" s="26"/>
      <c r="E24" s="27"/>
    </row>
    <row r="25" spans="2:5" x14ac:dyDescent="0.25">
      <c r="B25" s="26"/>
      <c r="C25" s="26" t="s">
        <v>107</v>
      </c>
      <c r="D25" s="26"/>
      <c r="E25" s="27"/>
    </row>
    <row r="26" spans="2:5" x14ac:dyDescent="0.25">
      <c r="B26" s="26"/>
      <c r="C26" s="26" t="s">
        <v>108</v>
      </c>
      <c r="D26" s="26"/>
      <c r="E26" s="27"/>
    </row>
    <row r="29" spans="2:5" ht="18" thickBot="1" x14ac:dyDescent="0.3">
      <c r="C29" s="28" t="s">
        <v>109</v>
      </c>
      <c r="D29" s="28"/>
      <c r="E29" s="28"/>
    </row>
    <row r="30" spans="2:5" ht="15.75" thickTop="1" x14ac:dyDescent="0.25">
      <c r="C30" s="19" t="s">
        <v>103</v>
      </c>
      <c r="D30" s="19" t="s">
        <v>104</v>
      </c>
      <c r="E30" s="19" t="s">
        <v>105</v>
      </c>
    </row>
    <row r="31" spans="2:5" s="18" customFormat="1" ht="15" x14ac:dyDescent="0.25">
      <c r="C31" s="23"/>
      <c r="D31" s="23"/>
      <c r="E31" s="29"/>
    </row>
    <row r="32" spans="2:5" s="18" customFormat="1" ht="15" x14ac:dyDescent="0.25">
      <c r="C32" s="23"/>
      <c r="D32" s="23"/>
      <c r="E32" s="23"/>
    </row>
    <row r="33" spans="3:5" s="18" customFormat="1" ht="15" x14ac:dyDescent="0.25">
      <c r="C33" s="23"/>
      <c r="D33" s="23"/>
      <c r="E33" s="23"/>
    </row>
    <row r="34" spans="3:5" s="18" customFormat="1" ht="15" x14ac:dyDescent="0.25">
      <c r="C34" s="23"/>
      <c r="D34" s="23"/>
      <c r="E34" s="2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21"/>
  <sheetViews>
    <sheetView workbookViewId="0">
      <selection activeCell="B10" sqref="B10"/>
    </sheetView>
  </sheetViews>
  <sheetFormatPr defaultRowHeight="12.75" x14ac:dyDescent="0.2"/>
  <cols>
    <col min="1" max="1" width="34.140625" style="77" customWidth="1"/>
    <col min="2" max="2" width="44" style="80" customWidth="1"/>
    <col min="3" max="256" width="8.85546875" style="77"/>
    <col min="257" max="257" width="34.140625" style="77" customWidth="1"/>
    <col min="258" max="258" width="44" style="77" customWidth="1"/>
    <col min="259" max="512" width="8.85546875" style="77"/>
    <col min="513" max="513" width="34.140625" style="77" customWidth="1"/>
    <col min="514" max="514" width="44" style="77" customWidth="1"/>
    <col min="515" max="768" width="8.85546875" style="77"/>
    <col min="769" max="769" width="34.140625" style="77" customWidth="1"/>
    <col min="770" max="770" width="44" style="77" customWidth="1"/>
    <col min="771" max="1024" width="8.85546875" style="77"/>
    <col min="1025" max="1025" width="34.140625" style="77" customWidth="1"/>
    <col min="1026" max="1026" width="44" style="77" customWidth="1"/>
    <col min="1027" max="1280" width="8.85546875" style="77"/>
    <col min="1281" max="1281" width="34.140625" style="77" customWidth="1"/>
    <col min="1282" max="1282" width="44" style="77" customWidth="1"/>
    <col min="1283" max="1536" width="8.85546875" style="77"/>
    <col min="1537" max="1537" width="34.140625" style="77" customWidth="1"/>
    <col min="1538" max="1538" width="44" style="77" customWidth="1"/>
    <col min="1539" max="1792" width="8.85546875" style="77"/>
    <col min="1793" max="1793" width="34.140625" style="77" customWidth="1"/>
    <col min="1794" max="1794" width="44" style="77" customWidth="1"/>
    <col min="1795" max="2048" width="8.85546875" style="77"/>
    <col min="2049" max="2049" width="34.140625" style="77" customWidth="1"/>
    <col min="2050" max="2050" width="44" style="77" customWidth="1"/>
    <col min="2051" max="2304" width="8.85546875" style="77"/>
    <col min="2305" max="2305" width="34.140625" style="77" customWidth="1"/>
    <col min="2306" max="2306" width="44" style="77" customWidth="1"/>
    <col min="2307" max="2560" width="8.85546875" style="77"/>
    <col min="2561" max="2561" width="34.140625" style="77" customWidth="1"/>
    <col min="2562" max="2562" width="44" style="77" customWidth="1"/>
    <col min="2563" max="2816" width="8.85546875" style="77"/>
    <col min="2817" max="2817" width="34.140625" style="77" customWidth="1"/>
    <col min="2818" max="2818" width="44" style="77" customWidth="1"/>
    <col min="2819" max="3072" width="8.85546875" style="77"/>
    <col min="3073" max="3073" width="34.140625" style="77" customWidth="1"/>
    <col min="3074" max="3074" width="44" style="77" customWidth="1"/>
    <col min="3075" max="3328" width="8.85546875" style="77"/>
    <col min="3329" max="3329" width="34.140625" style="77" customWidth="1"/>
    <col min="3330" max="3330" width="44" style="77" customWidth="1"/>
    <col min="3331" max="3584" width="8.85546875" style="77"/>
    <col min="3585" max="3585" width="34.140625" style="77" customWidth="1"/>
    <col min="3586" max="3586" width="44" style="77" customWidth="1"/>
    <col min="3587" max="3840" width="8.85546875" style="77"/>
    <col min="3841" max="3841" width="34.140625" style="77" customWidth="1"/>
    <col min="3842" max="3842" width="44" style="77" customWidth="1"/>
    <col min="3843" max="4096" width="8.85546875" style="77"/>
    <col min="4097" max="4097" width="34.140625" style="77" customWidth="1"/>
    <col min="4098" max="4098" width="44" style="77" customWidth="1"/>
    <col min="4099" max="4352" width="8.85546875" style="77"/>
    <col min="4353" max="4353" width="34.140625" style="77" customWidth="1"/>
    <col min="4354" max="4354" width="44" style="77" customWidth="1"/>
    <col min="4355" max="4608" width="8.85546875" style="77"/>
    <col min="4609" max="4609" width="34.140625" style="77" customWidth="1"/>
    <col min="4610" max="4610" width="44" style="77" customWidth="1"/>
    <col min="4611" max="4864" width="8.85546875" style="77"/>
    <col min="4865" max="4865" width="34.140625" style="77" customWidth="1"/>
    <col min="4866" max="4866" width="44" style="77" customWidth="1"/>
    <col min="4867" max="5120" width="8.85546875" style="77"/>
    <col min="5121" max="5121" width="34.140625" style="77" customWidth="1"/>
    <col min="5122" max="5122" width="44" style="77" customWidth="1"/>
    <col min="5123" max="5376" width="8.85546875" style="77"/>
    <col min="5377" max="5377" width="34.140625" style="77" customWidth="1"/>
    <col min="5378" max="5378" width="44" style="77" customWidth="1"/>
    <col min="5379" max="5632" width="8.85546875" style="77"/>
    <col min="5633" max="5633" width="34.140625" style="77" customWidth="1"/>
    <col min="5634" max="5634" width="44" style="77" customWidth="1"/>
    <col min="5635" max="5888" width="8.85546875" style="77"/>
    <col min="5889" max="5889" width="34.140625" style="77" customWidth="1"/>
    <col min="5890" max="5890" width="44" style="77" customWidth="1"/>
    <col min="5891" max="6144" width="8.85546875" style="77"/>
    <col min="6145" max="6145" width="34.140625" style="77" customWidth="1"/>
    <col min="6146" max="6146" width="44" style="77" customWidth="1"/>
    <col min="6147" max="6400" width="8.85546875" style="77"/>
    <col min="6401" max="6401" width="34.140625" style="77" customWidth="1"/>
    <col min="6402" max="6402" width="44" style="77" customWidth="1"/>
    <col min="6403" max="6656" width="8.85546875" style="77"/>
    <col min="6657" max="6657" width="34.140625" style="77" customWidth="1"/>
    <col min="6658" max="6658" width="44" style="77" customWidth="1"/>
    <col min="6659" max="6912" width="8.85546875" style="77"/>
    <col min="6913" max="6913" width="34.140625" style="77" customWidth="1"/>
    <col min="6914" max="6914" width="44" style="77" customWidth="1"/>
    <col min="6915" max="7168" width="8.85546875" style="77"/>
    <col min="7169" max="7169" width="34.140625" style="77" customWidth="1"/>
    <col min="7170" max="7170" width="44" style="77" customWidth="1"/>
    <col min="7171" max="7424" width="8.85546875" style="77"/>
    <col min="7425" max="7425" width="34.140625" style="77" customWidth="1"/>
    <col min="7426" max="7426" width="44" style="77" customWidth="1"/>
    <col min="7427" max="7680" width="8.85546875" style="77"/>
    <col min="7681" max="7681" width="34.140625" style="77" customWidth="1"/>
    <col min="7682" max="7682" width="44" style="77" customWidth="1"/>
    <col min="7683" max="7936" width="8.85546875" style="77"/>
    <col min="7937" max="7937" width="34.140625" style="77" customWidth="1"/>
    <col min="7938" max="7938" width="44" style="77" customWidth="1"/>
    <col min="7939" max="8192" width="8.85546875" style="77"/>
    <col min="8193" max="8193" width="34.140625" style="77" customWidth="1"/>
    <col min="8194" max="8194" width="44" style="77" customWidth="1"/>
    <col min="8195" max="8448" width="8.85546875" style="77"/>
    <col min="8449" max="8449" width="34.140625" style="77" customWidth="1"/>
    <col min="8450" max="8450" width="44" style="77" customWidth="1"/>
    <col min="8451" max="8704" width="8.85546875" style="77"/>
    <col min="8705" max="8705" width="34.140625" style="77" customWidth="1"/>
    <col min="8706" max="8706" width="44" style="77" customWidth="1"/>
    <col min="8707" max="8960" width="8.85546875" style="77"/>
    <col min="8961" max="8961" width="34.140625" style="77" customWidth="1"/>
    <col min="8962" max="8962" width="44" style="77" customWidth="1"/>
    <col min="8963" max="9216" width="8.85546875" style="77"/>
    <col min="9217" max="9217" width="34.140625" style="77" customWidth="1"/>
    <col min="9218" max="9218" width="44" style="77" customWidth="1"/>
    <col min="9219" max="9472" width="8.85546875" style="77"/>
    <col min="9473" max="9473" width="34.140625" style="77" customWidth="1"/>
    <col min="9474" max="9474" width="44" style="77" customWidth="1"/>
    <col min="9475" max="9728" width="8.85546875" style="77"/>
    <col min="9729" max="9729" width="34.140625" style="77" customWidth="1"/>
    <col min="9730" max="9730" width="44" style="77" customWidth="1"/>
    <col min="9731" max="9984" width="8.85546875" style="77"/>
    <col min="9985" max="9985" width="34.140625" style="77" customWidth="1"/>
    <col min="9986" max="9986" width="44" style="77" customWidth="1"/>
    <col min="9987" max="10240" width="8.85546875" style="77"/>
    <col min="10241" max="10241" width="34.140625" style="77" customWidth="1"/>
    <col min="10242" max="10242" width="44" style="77" customWidth="1"/>
    <col min="10243" max="10496" width="8.85546875" style="77"/>
    <col min="10497" max="10497" width="34.140625" style="77" customWidth="1"/>
    <col min="10498" max="10498" width="44" style="77" customWidth="1"/>
    <col min="10499" max="10752" width="8.85546875" style="77"/>
    <col min="10753" max="10753" width="34.140625" style="77" customWidth="1"/>
    <col min="10754" max="10754" width="44" style="77" customWidth="1"/>
    <col min="10755" max="11008" width="8.85546875" style="77"/>
    <col min="11009" max="11009" width="34.140625" style="77" customWidth="1"/>
    <col min="11010" max="11010" width="44" style="77" customWidth="1"/>
    <col min="11011" max="11264" width="8.85546875" style="77"/>
    <col min="11265" max="11265" width="34.140625" style="77" customWidth="1"/>
    <col min="11266" max="11266" width="44" style="77" customWidth="1"/>
    <col min="11267" max="11520" width="8.85546875" style="77"/>
    <col min="11521" max="11521" width="34.140625" style="77" customWidth="1"/>
    <col min="11522" max="11522" width="44" style="77" customWidth="1"/>
    <col min="11523" max="11776" width="8.85546875" style="77"/>
    <col min="11777" max="11777" width="34.140625" style="77" customWidth="1"/>
    <col min="11778" max="11778" width="44" style="77" customWidth="1"/>
    <col min="11779" max="12032" width="8.85546875" style="77"/>
    <col min="12033" max="12033" width="34.140625" style="77" customWidth="1"/>
    <col min="12034" max="12034" width="44" style="77" customWidth="1"/>
    <col min="12035" max="12288" width="8.85546875" style="77"/>
    <col min="12289" max="12289" width="34.140625" style="77" customWidth="1"/>
    <col min="12290" max="12290" width="44" style="77" customWidth="1"/>
    <col min="12291" max="12544" width="8.85546875" style="77"/>
    <col min="12545" max="12545" width="34.140625" style="77" customWidth="1"/>
    <col min="12546" max="12546" width="44" style="77" customWidth="1"/>
    <col min="12547" max="12800" width="8.85546875" style="77"/>
    <col min="12801" max="12801" width="34.140625" style="77" customWidth="1"/>
    <col min="12802" max="12802" width="44" style="77" customWidth="1"/>
    <col min="12803" max="13056" width="8.85546875" style="77"/>
    <col min="13057" max="13057" width="34.140625" style="77" customWidth="1"/>
    <col min="13058" max="13058" width="44" style="77" customWidth="1"/>
    <col min="13059" max="13312" width="8.85546875" style="77"/>
    <col min="13313" max="13313" width="34.140625" style="77" customWidth="1"/>
    <col min="13314" max="13314" width="44" style="77" customWidth="1"/>
    <col min="13315" max="13568" width="8.85546875" style="77"/>
    <col min="13569" max="13569" width="34.140625" style="77" customWidth="1"/>
    <col min="13570" max="13570" width="44" style="77" customWidth="1"/>
    <col min="13571" max="13824" width="8.85546875" style="77"/>
    <col min="13825" max="13825" width="34.140625" style="77" customWidth="1"/>
    <col min="13826" max="13826" width="44" style="77" customWidth="1"/>
    <col min="13827" max="14080" width="8.85546875" style="77"/>
    <col min="14081" max="14081" width="34.140625" style="77" customWidth="1"/>
    <col min="14082" max="14082" width="44" style="77" customWidth="1"/>
    <col min="14083" max="14336" width="8.85546875" style="77"/>
    <col min="14337" max="14337" width="34.140625" style="77" customWidth="1"/>
    <col min="14338" max="14338" width="44" style="77" customWidth="1"/>
    <col min="14339" max="14592" width="8.85546875" style="77"/>
    <col min="14593" max="14593" width="34.140625" style="77" customWidth="1"/>
    <col min="14594" max="14594" width="44" style="77" customWidth="1"/>
    <col min="14595" max="14848" width="8.85546875" style="77"/>
    <col min="14849" max="14849" width="34.140625" style="77" customWidth="1"/>
    <col min="14850" max="14850" width="44" style="77" customWidth="1"/>
    <col min="14851" max="15104" width="8.85546875" style="77"/>
    <col min="15105" max="15105" width="34.140625" style="77" customWidth="1"/>
    <col min="15106" max="15106" width="44" style="77" customWidth="1"/>
    <col min="15107" max="15360" width="8.85546875" style="77"/>
    <col min="15361" max="15361" width="34.140625" style="77" customWidth="1"/>
    <col min="15362" max="15362" width="44" style="77" customWidth="1"/>
    <col min="15363" max="15616" width="8.85546875" style="77"/>
    <col min="15617" max="15617" width="34.140625" style="77" customWidth="1"/>
    <col min="15618" max="15618" width="44" style="77" customWidth="1"/>
    <col min="15619" max="15872" width="8.85546875" style="77"/>
    <col min="15873" max="15873" width="34.140625" style="77" customWidth="1"/>
    <col min="15874" max="15874" width="44" style="77" customWidth="1"/>
    <col min="15875" max="16128" width="8.85546875" style="77"/>
    <col min="16129" max="16129" width="34.140625" style="77" customWidth="1"/>
    <col min="16130" max="16130" width="44" style="77" customWidth="1"/>
    <col min="16131" max="16384" width="8.85546875" style="77"/>
  </cols>
  <sheetData>
    <row r="1" spans="1:6" ht="20.25" customHeight="1" thickBot="1" x14ac:dyDescent="0.3">
      <c r="A1" s="84" t="s">
        <v>1430</v>
      </c>
      <c r="B1" s="84"/>
      <c r="C1" s="76"/>
      <c r="D1" s="76"/>
      <c r="E1" s="76"/>
      <c r="F1" s="76"/>
    </row>
    <row r="2" spans="1:6" ht="47.25" customHeight="1" thickTop="1" x14ac:dyDescent="0.25">
      <c r="A2" s="85" t="s">
        <v>1431</v>
      </c>
      <c r="B2" s="85"/>
      <c r="C2" s="78"/>
      <c r="D2" s="78"/>
      <c r="E2" s="78"/>
      <c r="F2" s="78"/>
    </row>
    <row r="3" spans="1:6" ht="12" customHeight="1" x14ac:dyDescent="0.25">
      <c r="A3" s="79" t="s">
        <v>1432</v>
      </c>
    </row>
    <row r="4" spans="1:6" ht="12" customHeight="1" x14ac:dyDescent="0.25">
      <c r="A4" s="81" t="s">
        <v>1433</v>
      </c>
    </row>
    <row r="5" spans="1:6" ht="12" customHeight="1" x14ac:dyDescent="0.25">
      <c r="A5" s="82" t="s">
        <v>1434</v>
      </c>
    </row>
    <row r="6" spans="1:6" ht="12" customHeight="1" x14ac:dyDescent="0.25">
      <c r="A6" s="82" t="s">
        <v>1435</v>
      </c>
    </row>
    <row r="7" spans="1:6" ht="12" customHeight="1" x14ac:dyDescent="0.25">
      <c r="A7" s="82" t="s">
        <v>1436</v>
      </c>
    </row>
    <row r="8" spans="1:6" ht="12" customHeight="1" x14ac:dyDescent="0.25">
      <c r="A8" s="82" t="s">
        <v>1437</v>
      </c>
    </row>
    <row r="9" spans="1:6" ht="12" customHeight="1" x14ac:dyDescent="0.25">
      <c r="A9" s="82" t="s">
        <v>1438</v>
      </c>
    </row>
    <row r="10" spans="1:6" ht="12" customHeight="1" x14ac:dyDescent="0.25">
      <c r="A10" s="82" t="s">
        <v>1439</v>
      </c>
    </row>
    <row r="11" spans="1:6" ht="12" customHeight="1" x14ac:dyDescent="0.25">
      <c r="A11" s="81" t="s">
        <v>1440</v>
      </c>
    </row>
    <row r="12" spans="1:6" ht="12" customHeight="1" x14ac:dyDescent="0.25">
      <c r="A12" s="81" t="s">
        <v>1441</v>
      </c>
    </row>
    <row r="13" spans="1:6" ht="12" customHeight="1" x14ac:dyDescent="0.25">
      <c r="A13" s="82" t="s">
        <v>1442</v>
      </c>
    </row>
    <row r="14" spans="1:6" ht="12" customHeight="1" x14ac:dyDescent="0.25">
      <c r="A14" s="82" t="s">
        <v>1443</v>
      </c>
    </row>
    <row r="15" spans="1:6" ht="12" customHeight="1" x14ac:dyDescent="0.25">
      <c r="A15" s="82" t="s">
        <v>1444</v>
      </c>
    </row>
    <row r="16" spans="1:6" ht="12" customHeight="1" x14ac:dyDescent="0.25">
      <c r="A16" s="82" t="s">
        <v>1445</v>
      </c>
      <c r="B16" s="77"/>
    </row>
    <row r="17" spans="1:2" ht="12" customHeight="1" x14ac:dyDescent="0.25">
      <c r="A17" s="82" t="s">
        <v>1446</v>
      </c>
      <c r="B17" s="77"/>
    </row>
    <row r="18" spans="1:2" ht="12" customHeight="1" x14ac:dyDescent="0.25">
      <c r="A18" s="82" t="s">
        <v>1447</v>
      </c>
      <c r="B18" s="77"/>
    </row>
    <row r="19" spans="1:2" ht="12" customHeight="1" x14ac:dyDescent="0.25">
      <c r="A19" s="82" t="s">
        <v>1448</v>
      </c>
      <c r="B19" s="77"/>
    </row>
    <row r="20" spans="1:2" ht="12" customHeight="1" x14ac:dyDescent="0.25">
      <c r="A20" s="83" t="s">
        <v>1449</v>
      </c>
      <c r="B20" s="77"/>
    </row>
    <row r="21" spans="1:2" ht="13.15" x14ac:dyDescent="0.25">
      <c r="A21" s="82" t="s">
        <v>1450</v>
      </c>
    </row>
  </sheetData>
  <mergeCells count="2">
    <mergeCell ref="A1:B1"/>
    <mergeCell ref="A2:B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5"/>
  <sheetViews>
    <sheetView zoomScale="80" zoomScaleNormal="80" workbookViewId="0">
      <selection activeCell="BI1" sqref="BI1"/>
    </sheetView>
  </sheetViews>
  <sheetFormatPr defaultRowHeight="15" x14ac:dyDescent="0.25"/>
  <cols>
    <col min="1" max="1" width="14.85546875" customWidth="1"/>
    <col min="2" max="2" width="58.7109375" customWidth="1"/>
    <col min="3" max="3" width="6" bestFit="1" customWidth="1"/>
    <col min="4" max="4" width="7.7109375" bestFit="1" customWidth="1"/>
    <col min="5" max="5" width="11" bestFit="1" customWidth="1"/>
    <col min="6" max="6" width="10.7109375" bestFit="1" customWidth="1"/>
    <col min="7" max="7" width="7.28515625" bestFit="1" customWidth="1"/>
    <col min="8" max="8" width="5.5703125" bestFit="1" customWidth="1"/>
    <col min="9" max="9" width="15.7109375" customWidth="1"/>
    <col min="10" max="10" width="11.7109375" customWidth="1"/>
    <col min="11" max="11" width="13" customWidth="1"/>
    <col min="12" max="12" width="4.7109375" bestFit="1" customWidth="1"/>
    <col min="13" max="13" width="19.28515625" customWidth="1"/>
    <col min="14" max="15" width="11" bestFit="1" customWidth="1"/>
    <col min="16" max="16" width="10.5703125" bestFit="1" customWidth="1"/>
    <col min="17" max="17" width="11" bestFit="1" customWidth="1"/>
    <col min="18" max="18" width="10.7109375" bestFit="1" customWidth="1"/>
    <col min="19" max="19" width="11.140625" bestFit="1" customWidth="1"/>
    <col min="20" max="20" width="11" bestFit="1" customWidth="1"/>
    <col min="21" max="21" width="10.7109375" bestFit="1" customWidth="1"/>
    <col min="22" max="22" width="10.140625" bestFit="1" customWidth="1"/>
    <col min="23" max="23" width="7.7109375" bestFit="1" customWidth="1"/>
    <col min="24" max="24" width="8.42578125" bestFit="1" customWidth="1"/>
    <col min="25" max="25" width="17.28515625" customWidth="1"/>
    <col min="26" max="26" width="14.7109375" bestFit="1" customWidth="1"/>
    <col min="27" max="27" width="12" customWidth="1"/>
    <col min="28" max="28" width="14.28515625" customWidth="1"/>
    <col min="29" max="29" width="9.28515625" bestFit="1" customWidth="1"/>
    <col min="30" max="30" width="9.7109375" bestFit="1" customWidth="1"/>
    <col min="31" max="31" width="6.85546875" bestFit="1" customWidth="1"/>
    <col min="33" max="33" width="11.140625" bestFit="1" customWidth="1"/>
    <col min="34" max="34" width="10.7109375" bestFit="1" customWidth="1"/>
    <col min="35" max="35" width="11.140625" bestFit="1" customWidth="1"/>
    <col min="36" max="36" width="10.7109375" bestFit="1" customWidth="1"/>
    <col min="37" max="37" width="11.140625" bestFit="1" customWidth="1"/>
    <col min="38" max="38" width="10.7109375" bestFit="1" customWidth="1"/>
    <col min="39" max="39" width="18.85546875" customWidth="1"/>
    <col min="40" max="40" width="15.85546875" customWidth="1"/>
    <col min="41" max="41" width="15.28515625" customWidth="1"/>
    <col min="42" max="42" width="12.42578125" bestFit="1" customWidth="1"/>
    <col min="43" max="43" width="16.140625" bestFit="1" customWidth="1"/>
    <col min="44" max="44" width="10.28515625" bestFit="1" customWidth="1"/>
    <col min="45" max="45" width="10.7109375" bestFit="1" customWidth="1"/>
    <col min="46" max="46" width="10.42578125" bestFit="1" customWidth="1"/>
    <col min="47" max="47" width="11.140625" bestFit="1" customWidth="1"/>
    <col min="48" max="48" width="10.5703125" bestFit="1" customWidth="1"/>
    <col min="49" max="50" width="11" bestFit="1" customWidth="1"/>
    <col min="51" max="51" width="11.140625" bestFit="1" customWidth="1"/>
    <col min="52" max="52" width="9.28515625" bestFit="1" customWidth="1"/>
    <col min="53" max="53" width="17.7109375" bestFit="1" customWidth="1"/>
    <col min="54" max="54" width="15.28515625" customWidth="1"/>
    <col min="55" max="55" width="10.140625" bestFit="1" customWidth="1"/>
    <col min="56" max="56" width="10" bestFit="1" customWidth="1"/>
    <col min="57" max="57" width="10.5703125" bestFit="1" customWidth="1"/>
    <col min="58" max="58" width="11" bestFit="1" customWidth="1"/>
    <col min="59" max="59" width="7.28515625" bestFit="1" customWidth="1"/>
    <col min="60" max="60" width="13.5703125" customWidth="1"/>
  </cols>
  <sheetData>
    <row r="1" spans="1:60" ht="38.25" x14ac:dyDescent="0.25">
      <c r="A1" s="38" t="s">
        <v>150</v>
      </c>
      <c r="B1" s="42" t="s">
        <v>151</v>
      </c>
      <c r="C1" s="42" t="s">
        <v>132</v>
      </c>
      <c r="D1" s="44" t="s">
        <v>130</v>
      </c>
      <c r="E1" s="44" t="s">
        <v>131</v>
      </c>
      <c r="F1" s="44" t="s">
        <v>25</v>
      </c>
      <c r="G1" s="42" t="s">
        <v>1</v>
      </c>
      <c r="H1" s="42" t="s">
        <v>0</v>
      </c>
      <c r="I1" s="47" t="s">
        <v>135</v>
      </c>
      <c r="J1" s="42" t="s">
        <v>136</v>
      </c>
      <c r="K1" s="42" t="s">
        <v>138</v>
      </c>
      <c r="L1" s="42" t="s">
        <v>139</v>
      </c>
      <c r="M1" s="42" t="s">
        <v>140</v>
      </c>
      <c r="N1" s="65" t="s">
        <v>1383</v>
      </c>
      <c r="O1" s="65" t="s">
        <v>1384</v>
      </c>
      <c r="P1" s="65" t="s">
        <v>164</v>
      </c>
      <c r="Q1" s="65" t="s">
        <v>165</v>
      </c>
      <c r="R1" s="65" t="s">
        <v>168</v>
      </c>
      <c r="S1" s="65" t="s">
        <v>169</v>
      </c>
      <c r="T1" s="65" t="s">
        <v>170</v>
      </c>
      <c r="U1" s="65" t="s">
        <v>1385</v>
      </c>
      <c r="V1" s="65" t="s">
        <v>1386</v>
      </c>
      <c r="W1" s="65" t="s">
        <v>1387</v>
      </c>
      <c r="X1" s="65" t="s">
        <v>1388</v>
      </c>
      <c r="Y1" s="65" t="s">
        <v>1389</v>
      </c>
      <c r="Z1" s="65" t="s">
        <v>1390</v>
      </c>
      <c r="AA1" s="65" t="s">
        <v>1391</v>
      </c>
      <c r="AB1" s="65" t="s">
        <v>1392</v>
      </c>
      <c r="AC1" s="65" t="s">
        <v>1393</v>
      </c>
      <c r="AD1" s="65" t="s">
        <v>1394</v>
      </c>
      <c r="AE1" s="65" t="s">
        <v>5</v>
      </c>
      <c r="AF1" s="65" t="s">
        <v>1395</v>
      </c>
      <c r="AG1" s="65" t="s">
        <v>1396</v>
      </c>
      <c r="AH1" s="65" t="s">
        <v>1397</v>
      </c>
      <c r="AI1" s="65" t="s">
        <v>1398</v>
      </c>
      <c r="AJ1" s="65" t="s">
        <v>1427</v>
      </c>
      <c r="AK1" s="65" t="s">
        <v>1426</v>
      </c>
      <c r="AL1" s="65" t="s">
        <v>1402</v>
      </c>
      <c r="AM1" s="65" t="s">
        <v>1404</v>
      </c>
      <c r="AN1" s="65" t="s">
        <v>1405</v>
      </c>
      <c r="AO1" s="65" t="s">
        <v>1406</v>
      </c>
      <c r="AP1" s="65" t="s">
        <v>1407</v>
      </c>
      <c r="AQ1" s="65" t="s">
        <v>1408</v>
      </c>
      <c r="AR1" s="65" t="s">
        <v>1409</v>
      </c>
      <c r="AS1" s="65" t="s">
        <v>1411</v>
      </c>
      <c r="AT1" s="65" t="s">
        <v>1412</v>
      </c>
      <c r="AU1" s="65" t="s">
        <v>1378</v>
      </c>
      <c r="AV1" s="65" t="s">
        <v>1379</v>
      </c>
      <c r="AW1" s="65" t="s">
        <v>1380</v>
      </c>
      <c r="AX1" s="65" t="s">
        <v>1381</v>
      </c>
      <c r="AY1" s="65" t="s">
        <v>1418</v>
      </c>
      <c r="AZ1" s="65" t="s">
        <v>26</v>
      </c>
      <c r="BA1" s="65" t="s">
        <v>27</v>
      </c>
      <c r="BB1" s="65" t="s">
        <v>1458</v>
      </c>
      <c r="BC1" s="65" t="s">
        <v>1419</v>
      </c>
      <c r="BD1" s="65" t="s">
        <v>31</v>
      </c>
      <c r="BE1" s="65" t="s">
        <v>1420</v>
      </c>
      <c r="BF1" s="50" t="s">
        <v>142</v>
      </c>
      <c r="BG1" s="42" t="s">
        <v>144</v>
      </c>
      <c r="BH1" s="51" t="s">
        <v>146</v>
      </c>
    </row>
    <row r="2" spans="1:60" ht="14.45" x14ac:dyDescent="0.3">
      <c r="B2" t="s">
        <v>17</v>
      </c>
      <c r="G2" t="s">
        <v>6</v>
      </c>
      <c r="H2" t="s">
        <v>1451</v>
      </c>
      <c r="N2">
        <v>250</v>
      </c>
      <c r="O2">
        <v>200</v>
      </c>
      <c r="P2">
        <v>5447</v>
      </c>
      <c r="Q2">
        <v>7769</v>
      </c>
      <c r="R2" t="s">
        <v>12</v>
      </c>
      <c r="S2" t="s">
        <v>11</v>
      </c>
      <c r="T2" t="s">
        <v>16</v>
      </c>
      <c r="U2" t="s">
        <v>13</v>
      </c>
      <c r="V2" s="6">
        <v>40630</v>
      </c>
      <c r="W2" s="6">
        <v>35000</v>
      </c>
      <c r="X2" s="6">
        <v>59000</v>
      </c>
      <c r="Y2" s="6">
        <v>598855654067</v>
      </c>
      <c r="Z2">
        <f>1769842620*(7769-5447)</f>
        <v>4109574563640</v>
      </c>
      <c r="AA2" s="7">
        <f>Y2/Z2</f>
        <v>0.14572205584623138</v>
      </c>
      <c r="AB2" s="11" t="s">
        <v>71</v>
      </c>
      <c r="AC2">
        <v>121</v>
      </c>
      <c r="AD2" s="6">
        <v>3</v>
      </c>
      <c r="AE2" t="s">
        <v>20</v>
      </c>
      <c r="AF2" t="s">
        <v>9</v>
      </c>
      <c r="AG2" t="s">
        <v>22</v>
      </c>
      <c r="AM2" s="6">
        <v>1258</v>
      </c>
      <c r="AN2" s="6">
        <v>1</v>
      </c>
      <c r="AO2" s="6">
        <v>250000</v>
      </c>
      <c r="AP2" s="6">
        <v>0</v>
      </c>
      <c r="AQ2" s="10" t="s">
        <v>75</v>
      </c>
      <c r="AS2" t="s">
        <v>70</v>
      </c>
      <c r="AT2">
        <f>(200-70)/5447</f>
        <v>2.386634844868735E-2</v>
      </c>
      <c r="AU2" s="7">
        <v>0.25</v>
      </c>
      <c r="AV2" s="7">
        <v>0.1</v>
      </c>
      <c r="AW2">
        <v>0.12</v>
      </c>
      <c r="AX2">
        <v>0.01</v>
      </c>
      <c r="AZ2" t="s">
        <v>77</v>
      </c>
      <c r="BA2" t="s">
        <v>76</v>
      </c>
      <c r="BC2" t="s">
        <v>30</v>
      </c>
      <c r="BD2" t="s">
        <v>69</v>
      </c>
      <c r="BE2" t="s">
        <v>70</v>
      </c>
    </row>
    <row r="3" spans="1:60" ht="14.45" x14ac:dyDescent="0.3">
      <c r="B3" t="s">
        <v>17</v>
      </c>
      <c r="G3" t="s">
        <v>6</v>
      </c>
      <c r="H3" t="s">
        <v>1451</v>
      </c>
      <c r="N3">
        <v>300</v>
      </c>
      <c r="O3">
        <v>250</v>
      </c>
      <c r="P3">
        <v>7769</v>
      </c>
      <c r="Q3">
        <v>10257</v>
      </c>
      <c r="R3" t="s">
        <v>12</v>
      </c>
      <c r="S3" t="s">
        <v>11</v>
      </c>
      <c r="T3" t="s">
        <v>16</v>
      </c>
      <c r="U3" t="s">
        <v>13</v>
      </c>
      <c r="V3" s="6">
        <v>43479</v>
      </c>
      <c r="W3" s="6">
        <v>38000</v>
      </c>
      <c r="X3" s="6">
        <v>61000</v>
      </c>
      <c r="Y3" s="6">
        <v>633415555084</v>
      </c>
      <c r="Z3">
        <f>1893958706*(10257-7769)</f>
        <v>4712169260528</v>
      </c>
      <c r="AA3" s="7">
        <f t="shared" ref="AA3:AA5" si="0">Y3/Z3</f>
        <v>0.13442122302139581</v>
      </c>
      <c r="AB3" s="11" t="s">
        <v>72</v>
      </c>
      <c r="AC3">
        <v>159</v>
      </c>
      <c r="AD3" s="6">
        <v>3</v>
      </c>
      <c r="AE3" t="s">
        <v>20</v>
      </c>
      <c r="AF3" t="s">
        <v>9</v>
      </c>
      <c r="AG3" t="s">
        <v>22</v>
      </c>
      <c r="AM3" s="6">
        <v>1240</v>
      </c>
      <c r="AN3" s="6">
        <v>1</v>
      </c>
      <c r="AO3" s="6">
        <v>250000</v>
      </c>
      <c r="AP3">
        <v>0</v>
      </c>
      <c r="AQ3" s="10" t="s">
        <v>75</v>
      </c>
      <c r="AS3">
        <v>1910.7512499999998</v>
      </c>
      <c r="AT3">
        <f>(250-70)/7769</f>
        <v>2.3169005019951089E-2</v>
      </c>
      <c r="AU3" s="7">
        <v>0.25</v>
      </c>
      <c r="AV3" s="7">
        <v>0.1</v>
      </c>
      <c r="AW3">
        <v>0.05</v>
      </c>
      <c r="AX3">
        <v>0.02</v>
      </c>
      <c r="AZ3" t="s">
        <v>77</v>
      </c>
      <c r="BA3" t="s">
        <v>76</v>
      </c>
      <c r="BC3" t="s">
        <v>30</v>
      </c>
      <c r="BD3" t="s">
        <v>69</v>
      </c>
      <c r="BE3">
        <v>82.6</v>
      </c>
    </row>
    <row r="4" spans="1:60" ht="14.45" x14ac:dyDescent="0.3">
      <c r="B4" t="s">
        <v>17</v>
      </c>
      <c r="G4" t="s">
        <v>6</v>
      </c>
      <c r="H4" t="s">
        <v>1451</v>
      </c>
      <c r="N4">
        <v>350</v>
      </c>
      <c r="O4">
        <v>300</v>
      </c>
      <c r="P4">
        <v>10257</v>
      </c>
      <c r="Q4">
        <v>12955</v>
      </c>
      <c r="R4" t="s">
        <v>11</v>
      </c>
      <c r="T4" t="s">
        <v>16</v>
      </c>
      <c r="U4" t="s">
        <v>13</v>
      </c>
      <c r="V4" s="6">
        <v>41450</v>
      </c>
      <c r="W4" s="6">
        <v>36000</v>
      </c>
      <c r="X4" s="6">
        <v>60000</v>
      </c>
      <c r="Y4" s="6">
        <v>928053628748</v>
      </c>
      <c r="Z4">
        <f>1805594313*(12955-10257)</f>
        <v>4871493456474</v>
      </c>
      <c r="AA4" s="7">
        <f t="shared" si="0"/>
        <v>0.19050700509813015</v>
      </c>
      <c r="AB4" s="11" t="s">
        <v>73</v>
      </c>
      <c r="AC4">
        <v>148</v>
      </c>
      <c r="AD4" s="6">
        <v>3</v>
      </c>
      <c r="AE4" t="s">
        <v>20</v>
      </c>
      <c r="AF4" t="s">
        <v>9</v>
      </c>
      <c r="AG4" t="s">
        <v>22</v>
      </c>
      <c r="AM4" s="6">
        <v>1298</v>
      </c>
      <c r="AN4" s="6">
        <v>1</v>
      </c>
      <c r="AO4" s="6">
        <v>250000</v>
      </c>
      <c r="AP4">
        <v>0</v>
      </c>
      <c r="AQ4" s="10" t="s">
        <v>75</v>
      </c>
      <c r="AS4">
        <v>2086.1872058823524</v>
      </c>
      <c r="AT4">
        <f>(300-70)/10257</f>
        <v>2.2423710636638394E-2</v>
      </c>
      <c r="AU4" s="7">
        <v>0.25</v>
      </c>
      <c r="AV4" s="7">
        <v>0.1</v>
      </c>
      <c r="AW4">
        <v>0.05</v>
      </c>
      <c r="AX4">
        <v>0.02</v>
      </c>
      <c r="AZ4" t="s">
        <v>77</v>
      </c>
      <c r="BA4" t="s">
        <v>76</v>
      </c>
      <c r="BC4" t="s">
        <v>30</v>
      </c>
      <c r="BD4" t="s">
        <v>69</v>
      </c>
      <c r="BE4">
        <v>141</v>
      </c>
    </row>
    <row r="5" spans="1:60" ht="14.45" x14ac:dyDescent="0.3">
      <c r="B5" t="s">
        <v>17</v>
      </c>
      <c r="G5" t="s">
        <v>6</v>
      </c>
      <c r="H5" t="s">
        <v>1451</v>
      </c>
      <c r="O5" s="5">
        <v>350</v>
      </c>
      <c r="P5">
        <v>12955</v>
      </c>
      <c r="R5" t="s">
        <v>11</v>
      </c>
      <c r="T5" t="s">
        <v>16</v>
      </c>
      <c r="U5" t="s">
        <v>13</v>
      </c>
      <c r="V5" s="6">
        <v>37288</v>
      </c>
      <c r="W5" s="6">
        <v>33000</v>
      </c>
      <c r="X5" s="6">
        <v>58000</v>
      </c>
      <c r="Y5" s="6">
        <v>885846288536</v>
      </c>
      <c r="Z5">
        <f>1624279333*2502</f>
        <v>4063946891166</v>
      </c>
      <c r="AA5" s="7">
        <f t="shared" si="0"/>
        <v>0.21797683686802291</v>
      </c>
      <c r="AB5" s="11" t="s">
        <v>74</v>
      </c>
      <c r="AC5">
        <v>115</v>
      </c>
      <c r="AD5" s="8">
        <v>3</v>
      </c>
      <c r="AE5" t="s">
        <v>20</v>
      </c>
      <c r="AF5" t="s">
        <v>9</v>
      </c>
      <c r="AG5" t="s">
        <v>22</v>
      </c>
      <c r="AM5" s="6">
        <v>1462</v>
      </c>
      <c r="AN5" s="6">
        <v>1</v>
      </c>
      <c r="AO5" s="6">
        <v>250000</v>
      </c>
      <c r="AP5">
        <v>0</v>
      </c>
      <c r="AQ5" s="10" t="s">
        <v>75</v>
      </c>
      <c r="AS5">
        <v>2392.1230392156854</v>
      </c>
      <c r="AT5">
        <f>(350-70)/12955</f>
        <v>2.1613276727132383E-2</v>
      </c>
      <c r="AU5" s="7">
        <v>0.25</v>
      </c>
      <c r="AV5" s="7">
        <v>0.1</v>
      </c>
      <c r="AW5">
        <v>0.05</v>
      </c>
      <c r="AX5">
        <v>0.02</v>
      </c>
      <c r="AZ5" t="s">
        <v>77</v>
      </c>
      <c r="BA5" t="s">
        <v>76</v>
      </c>
      <c r="BC5" t="s">
        <v>30</v>
      </c>
      <c r="BD5" t="s">
        <v>69</v>
      </c>
      <c r="BE5">
        <v>190.4</v>
      </c>
    </row>
  </sheetData>
  <dataValidations count="1">
    <dataValidation allowBlank="1" showInputMessage="1" sqref="BF1"/>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66"/>
  <sheetViews>
    <sheetView zoomScale="90" zoomScaleNormal="90" workbookViewId="0">
      <pane ySplit="3" topLeftCell="A7" activePane="bottomLeft" state="frozen"/>
      <selection activeCell="C1" sqref="C1"/>
      <selection pane="bottomLeft" activeCell="E16" sqref="E16"/>
    </sheetView>
  </sheetViews>
  <sheetFormatPr defaultColWidth="9.140625" defaultRowHeight="12.75" outlineLevelCol="1" x14ac:dyDescent="0.25"/>
  <cols>
    <col min="1" max="1" width="34.28515625" style="57" customWidth="1"/>
    <col min="2" max="2" width="16.7109375" style="56" customWidth="1" outlineLevel="1"/>
    <col min="3" max="3" width="17.5703125" style="56" customWidth="1" outlineLevel="1"/>
    <col min="4" max="4" width="12.5703125" style="56" customWidth="1"/>
    <col min="5" max="5" width="76.42578125" style="56" customWidth="1"/>
    <col min="6" max="6" width="50.7109375" style="58" customWidth="1"/>
    <col min="7" max="7" width="36" style="56" customWidth="1"/>
    <col min="8" max="8" width="14.140625" style="30" customWidth="1"/>
    <col min="9" max="9" width="43.28515625" style="30" customWidth="1"/>
    <col min="10" max="255" width="9.140625" style="31"/>
    <col min="256" max="256" width="34.28515625" style="31" customWidth="1"/>
    <col min="257" max="257" width="16.7109375" style="31" customWidth="1"/>
    <col min="258" max="258" width="17.5703125" style="31" customWidth="1"/>
    <col min="259" max="259" width="12.5703125" style="31" customWidth="1"/>
    <col min="260" max="260" width="31.7109375" style="31" customWidth="1"/>
    <col min="261" max="261" width="50.7109375" style="31" customWidth="1"/>
    <col min="262" max="262" width="36" style="31" customWidth="1"/>
    <col min="263" max="263" width="0" style="31" hidden="1" customWidth="1"/>
    <col min="264" max="264" width="14.140625" style="31" customWidth="1"/>
    <col min="265" max="265" width="43.28515625" style="31" customWidth="1"/>
    <col min="266" max="511" width="9.140625" style="31"/>
    <col min="512" max="512" width="34.28515625" style="31" customWidth="1"/>
    <col min="513" max="513" width="16.7109375" style="31" customWidth="1"/>
    <col min="514" max="514" width="17.5703125" style="31" customWidth="1"/>
    <col min="515" max="515" width="12.5703125" style="31" customWidth="1"/>
    <col min="516" max="516" width="31.7109375" style="31" customWidth="1"/>
    <col min="517" max="517" width="50.7109375" style="31" customWidth="1"/>
    <col min="518" max="518" width="36" style="31" customWidth="1"/>
    <col min="519" max="519" width="0" style="31" hidden="1" customWidth="1"/>
    <col min="520" max="520" width="14.140625" style="31" customWidth="1"/>
    <col min="521" max="521" width="43.28515625" style="31" customWidth="1"/>
    <col min="522" max="767" width="9.140625" style="31"/>
    <col min="768" max="768" width="34.28515625" style="31" customWidth="1"/>
    <col min="769" max="769" width="16.7109375" style="31" customWidth="1"/>
    <col min="770" max="770" width="17.5703125" style="31" customWidth="1"/>
    <col min="771" max="771" width="12.5703125" style="31" customWidth="1"/>
    <col min="772" max="772" width="31.7109375" style="31" customWidth="1"/>
    <col min="773" max="773" width="50.7109375" style="31" customWidth="1"/>
    <col min="774" max="774" width="36" style="31" customWidth="1"/>
    <col min="775" max="775" width="0" style="31" hidden="1" customWidth="1"/>
    <col min="776" max="776" width="14.140625" style="31" customWidth="1"/>
    <col min="777" max="777" width="43.28515625" style="31" customWidth="1"/>
    <col min="778" max="1023" width="9.140625" style="31"/>
    <col min="1024" max="1024" width="34.28515625" style="31" customWidth="1"/>
    <col min="1025" max="1025" width="16.7109375" style="31" customWidth="1"/>
    <col min="1026" max="1026" width="17.5703125" style="31" customWidth="1"/>
    <col min="1027" max="1027" width="12.5703125" style="31" customWidth="1"/>
    <col min="1028" max="1028" width="31.7109375" style="31" customWidth="1"/>
    <col min="1029" max="1029" width="50.7109375" style="31" customWidth="1"/>
    <col min="1030" max="1030" width="36" style="31" customWidth="1"/>
    <col min="1031" max="1031" width="0" style="31" hidden="1" customWidth="1"/>
    <col min="1032" max="1032" width="14.140625" style="31" customWidth="1"/>
    <col min="1033" max="1033" width="43.28515625" style="31" customWidth="1"/>
    <col min="1034" max="1279" width="9.140625" style="31"/>
    <col min="1280" max="1280" width="34.28515625" style="31" customWidth="1"/>
    <col min="1281" max="1281" width="16.7109375" style="31" customWidth="1"/>
    <col min="1282" max="1282" width="17.5703125" style="31" customWidth="1"/>
    <col min="1283" max="1283" width="12.5703125" style="31" customWidth="1"/>
    <col min="1284" max="1284" width="31.7109375" style="31" customWidth="1"/>
    <col min="1285" max="1285" width="50.7109375" style="31" customWidth="1"/>
    <col min="1286" max="1286" width="36" style="31" customWidth="1"/>
    <col min="1287" max="1287" width="0" style="31" hidden="1" customWidth="1"/>
    <col min="1288" max="1288" width="14.140625" style="31" customWidth="1"/>
    <col min="1289" max="1289" width="43.28515625" style="31" customWidth="1"/>
    <col min="1290" max="1535" width="9.140625" style="31"/>
    <col min="1536" max="1536" width="34.28515625" style="31" customWidth="1"/>
    <col min="1537" max="1537" width="16.7109375" style="31" customWidth="1"/>
    <col min="1538" max="1538" width="17.5703125" style="31" customWidth="1"/>
    <col min="1539" max="1539" width="12.5703125" style="31" customWidth="1"/>
    <col min="1540" max="1540" width="31.7109375" style="31" customWidth="1"/>
    <col min="1541" max="1541" width="50.7109375" style="31" customWidth="1"/>
    <col min="1542" max="1542" width="36" style="31" customWidth="1"/>
    <col min="1543" max="1543" width="0" style="31" hidden="1" customWidth="1"/>
    <col min="1544" max="1544" width="14.140625" style="31" customWidth="1"/>
    <col min="1545" max="1545" width="43.28515625" style="31" customWidth="1"/>
    <col min="1546" max="1791" width="9.140625" style="31"/>
    <col min="1792" max="1792" width="34.28515625" style="31" customWidth="1"/>
    <col min="1793" max="1793" width="16.7109375" style="31" customWidth="1"/>
    <col min="1794" max="1794" width="17.5703125" style="31" customWidth="1"/>
    <col min="1795" max="1795" width="12.5703125" style="31" customWidth="1"/>
    <col min="1796" max="1796" width="31.7109375" style="31" customWidth="1"/>
    <col min="1797" max="1797" width="50.7109375" style="31" customWidth="1"/>
    <col min="1798" max="1798" width="36" style="31" customWidth="1"/>
    <col min="1799" max="1799" width="0" style="31" hidden="1" customWidth="1"/>
    <col min="1800" max="1800" width="14.140625" style="31" customWidth="1"/>
    <col min="1801" max="1801" width="43.28515625" style="31" customWidth="1"/>
    <col min="1802" max="2047" width="9.140625" style="31"/>
    <col min="2048" max="2048" width="34.28515625" style="31" customWidth="1"/>
    <col min="2049" max="2049" width="16.7109375" style="31" customWidth="1"/>
    <col min="2050" max="2050" width="17.5703125" style="31" customWidth="1"/>
    <col min="2051" max="2051" width="12.5703125" style="31" customWidth="1"/>
    <col min="2052" max="2052" width="31.7109375" style="31" customWidth="1"/>
    <col min="2053" max="2053" width="50.7109375" style="31" customWidth="1"/>
    <col min="2054" max="2054" width="36" style="31" customWidth="1"/>
    <col min="2055" max="2055" width="0" style="31" hidden="1" customWidth="1"/>
    <col min="2056" max="2056" width="14.140625" style="31" customWidth="1"/>
    <col min="2057" max="2057" width="43.28515625" style="31" customWidth="1"/>
    <col min="2058" max="2303" width="9.140625" style="31"/>
    <col min="2304" max="2304" width="34.28515625" style="31" customWidth="1"/>
    <col min="2305" max="2305" width="16.7109375" style="31" customWidth="1"/>
    <col min="2306" max="2306" width="17.5703125" style="31" customWidth="1"/>
    <col min="2307" max="2307" width="12.5703125" style="31" customWidth="1"/>
    <col min="2308" max="2308" width="31.7109375" style="31" customWidth="1"/>
    <col min="2309" max="2309" width="50.7109375" style="31" customWidth="1"/>
    <col min="2310" max="2310" width="36" style="31" customWidth="1"/>
    <col min="2311" max="2311" width="0" style="31" hidden="1" customWidth="1"/>
    <col min="2312" max="2312" width="14.140625" style="31" customWidth="1"/>
    <col min="2313" max="2313" width="43.28515625" style="31" customWidth="1"/>
    <col min="2314" max="2559" width="9.140625" style="31"/>
    <col min="2560" max="2560" width="34.28515625" style="31" customWidth="1"/>
    <col min="2561" max="2561" width="16.7109375" style="31" customWidth="1"/>
    <col min="2562" max="2562" width="17.5703125" style="31" customWidth="1"/>
    <col min="2563" max="2563" width="12.5703125" style="31" customWidth="1"/>
    <col min="2564" max="2564" width="31.7109375" style="31" customWidth="1"/>
    <col min="2565" max="2565" width="50.7109375" style="31" customWidth="1"/>
    <col min="2566" max="2566" width="36" style="31" customWidth="1"/>
    <col min="2567" max="2567" width="0" style="31" hidden="1" customWidth="1"/>
    <col min="2568" max="2568" width="14.140625" style="31" customWidth="1"/>
    <col min="2569" max="2569" width="43.28515625" style="31" customWidth="1"/>
    <col min="2570" max="2815" width="9.140625" style="31"/>
    <col min="2816" max="2816" width="34.28515625" style="31" customWidth="1"/>
    <col min="2817" max="2817" width="16.7109375" style="31" customWidth="1"/>
    <col min="2818" max="2818" width="17.5703125" style="31" customWidth="1"/>
    <col min="2819" max="2819" width="12.5703125" style="31" customWidth="1"/>
    <col min="2820" max="2820" width="31.7109375" style="31" customWidth="1"/>
    <col min="2821" max="2821" width="50.7109375" style="31" customWidth="1"/>
    <col min="2822" max="2822" width="36" style="31" customWidth="1"/>
    <col min="2823" max="2823" width="0" style="31" hidden="1" customWidth="1"/>
    <col min="2824" max="2824" width="14.140625" style="31" customWidth="1"/>
    <col min="2825" max="2825" width="43.28515625" style="31" customWidth="1"/>
    <col min="2826" max="3071" width="9.140625" style="31"/>
    <col min="3072" max="3072" width="34.28515625" style="31" customWidth="1"/>
    <col min="3073" max="3073" width="16.7109375" style="31" customWidth="1"/>
    <col min="3074" max="3074" width="17.5703125" style="31" customWidth="1"/>
    <col min="3075" max="3075" width="12.5703125" style="31" customWidth="1"/>
    <col min="3076" max="3076" width="31.7109375" style="31" customWidth="1"/>
    <col min="3077" max="3077" width="50.7109375" style="31" customWidth="1"/>
    <col min="3078" max="3078" width="36" style="31" customWidth="1"/>
    <col min="3079" max="3079" width="0" style="31" hidden="1" customWidth="1"/>
    <col min="3080" max="3080" width="14.140625" style="31" customWidth="1"/>
    <col min="3081" max="3081" width="43.28515625" style="31" customWidth="1"/>
    <col min="3082" max="3327" width="9.140625" style="31"/>
    <col min="3328" max="3328" width="34.28515625" style="31" customWidth="1"/>
    <col min="3329" max="3329" width="16.7109375" style="31" customWidth="1"/>
    <col min="3330" max="3330" width="17.5703125" style="31" customWidth="1"/>
    <col min="3331" max="3331" width="12.5703125" style="31" customWidth="1"/>
    <col min="3332" max="3332" width="31.7109375" style="31" customWidth="1"/>
    <col min="3333" max="3333" width="50.7109375" style="31" customWidth="1"/>
    <col min="3334" max="3334" width="36" style="31" customWidth="1"/>
    <col min="3335" max="3335" width="0" style="31" hidden="1" customWidth="1"/>
    <col min="3336" max="3336" width="14.140625" style="31" customWidth="1"/>
    <col min="3337" max="3337" width="43.28515625" style="31" customWidth="1"/>
    <col min="3338" max="3583" width="9.140625" style="31"/>
    <col min="3584" max="3584" width="34.28515625" style="31" customWidth="1"/>
    <col min="3585" max="3585" width="16.7109375" style="31" customWidth="1"/>
    <col min="3586" max="3586" width="17.5703125" style="31" customWidth="1"/>
    <col min="3587" max="3587" width="12.5703125" style="31" customWidth="1"/>
    <col min="3588" max="3588" width="31.7109375" style="31" customWidth="1"/>
    <col min="3589" max="3589" width="50.7109375" style="31" customWidth="1"/>
    <col min="3590" max="3590" width="36" style="31" customWidth="1"/>
    <col min="3591" max="3591" width="0" style="31" hidden="1" customWidth="1"/>
    <col min="3592" max="3592" width="14.140625" style="31" customWidth="1"/>
    <col min="3593" max="3593" width="43.28515625" style="31" customWidth="1"/>
    <col min="3594" max="3839" width="9.140625" style="31"/>
    <col min="3840" max="3840" width="34.28515625" style="31" customWidth="1"/>
    <col min="3841" max="3841" width="16.7109375" style="31" customWidth="1"/>
    <col min="3842" max="3842" width="17.5703125" style="31" customWidth="1"/>
    <col min="3843" max="3843" width="12.5703125" style="31" customWidth="1"/>
    <col min="3844" max="3844" width="31.7109375" style="31" customWidth="1"/>
    <col min="3845" max="3845" width="50.7109375" style="31" customWidth="1"/>
    <col min="3846" max="3846" width="36" style="31" customWidth="1"/>
    <col min="3847" max="3847" width="0" style="31" hidden="1" customWidth="1"/>
    <col min="3848" max="3848" width="14.140625" style="31" customWidth="1"/>
    <col min="3849" max="3849" width="43.28515625" style="31" customWidth="1"/>
    <col min="3850" max="4095" width="9.140625" style="31"/>
    <col min="4096" max="4096" width="34.28515625" style="31" customWidth="1"/>
    <col min="4097" max="4097" width="16.7109375" style="31" customWidth="1"/>
    <col min="4098" max="4098" width="17.5703125" style="31" customWidth="1"/>
    <col min="4099" max="4099" width="12.5703125" style="31" customWidth="1"/>
    <col min="4100" max="4100" width="31.7109375" style="31" customWidth="1"/>
    <col min="4101" max="4101" width="50.7109375" style="31" customWidth="1"/>
    <col min="4102" max="4102" width="36" style="31" customWidth="1"/>
    <col min="4103" max="4103" width="0" style="31" hidden="1" customWidth="1"/>
    <col min="4104" max="4104" width="14.140625" style="31" customWidth="1"/>
    <col min="4105" max="4105" width="43.28515625" style="31" customWidth="1"/>
    <col min="4106" max="4351" width="9.140625" style="31"/>
    <col min="4352" max="4352" width="34.28515625" style="31" customWidth="1"/>
    <col min="4353" max="4353" width="16.7109375" style="31" customWidth="1"/>
    <col min="4354" max="4354" width="17.5703125" style="31" customWidth="1"/>
    <col min="4355" max="4355" width="12.5703125" style="31" customWidth="1"/>
    <col min="4356" max="4356" width="31.7109375" style="31" customWidth="1"/>
    <col min="4357" max="4357" width="50.7109375" style="31" customWidth="1"/>
    <col min="4358" max="4358" width="36" style="31" customWidth="1"/>
    <col min="4359" max="4359" width="0" style="31" hidden="1" customWidth="1"/>
    <col min="4360" max="4360" width="14.140625" style="31" customWidth="1"/>
    <col min="4361" max="4361" width="43.28515625" style="31" customWidth="1"/>
    <col min="4362" max="4607" width="9.140625" style="31"/>
    <col min="4608" max="4608" width="34.28515625" style="31" customWidth="1"/>
    <col min="4609" max="4609" width="16.7109375" style="31" customWidth="1"/>
    <col min="4610" max="4610" width="17.5703125" style="31" customWidth="1"/>
    <col min="4611" max="4611" width="12.5703125" style="31" customWidth="1"/>
    <col min="4612" max="4612" width="31.7109375" style="31" customWidth="1"/>
    <col min="4613" max="4613" width="50.7109375" style="31" customWidth="1"/>
    <col min="4614" max="4614" width="36" style="31" customWidth="1"/>
    <col min="4615" max="4615" width="0" style="31" hidden="1" customWidth="1"/>
    <col min="4616" max="4616" width="14.140625" style="31" customWidth="1"/>
    <col min="4617" max="4617" width="43.28515625" style="31" customWidth="1"/>
    <col min="4618" max="4863" width="9.140625" style="31"/>
    <col min="4864" max="4864" width="34.28515625" style="31" customWidth="1"/>
    <col min="4865" max="4865" width="16.7109375" style="31" customWidth="1"/>
    <col min="4866" max="4866" width="17.5703125" style="31" customWidth="1"/>
    <col min="4867" max="4867" width="12.5703125" style="31" customWidth="1"/>
    <col min="4868" max="4868" width="31.7109375" style="31" customWidth="1"/>
    <col min="4869" max="4869" width="50.7109375" style="31" customWidth="1"/>
    <col min="4870" max="4870" width="36" style="31" customWidth="1"/>
    <col min="4871" max="4871" width="0" style="31" hidden="1" customWidth="1"/>
    <col min="4872" max="4872" width="14.140625" style="31" customWidth="1"/>
    <col min="4873" max="4873" width="43.28515625" style="31" customWidth="1"/>
    <col min="4874" max="5119" width="9.140625" style="31"/>
    <col min="5120" max="5120" width="34.28515625" style="31" customWidth="1"/>
    <col min="5121" max="5121" width="16.7109375" style="31" customWidth="1"/>
    <col min="5122" max="5122" width="17.5703125" style="31" customWidth="1"/>
    <col min="5123" max="5123" width="12.5703125" style="31" customWidth="1"/>
    <col min="5124" max="5124" width="31.7109375" style="31" customWidth="1"/>
    <col min="5125" max="5125" width="50.7109375" style="31" customWidth="1"/>
    <col min="5126" max="5126" width="36" style="31" customWidth="1"/>
    <col min="5127" max="5127" width="0" style="31" hidden="1" customWidth="1"/>
    <col min="5128" max="5128" width="14.140625" style="31" customWidth="1"/>
    <col min="5129" max="5129" width="43.28515625" style="31" customWidth="1"/>
    <col min="5130" max="5375" width="9.140625" style="31"/>
    <col min="5376" max="5376" width="34.28515625" style="31" customWidth="1"/>
    <col min="5377" max="5377" width="16.7109375" style="31" customWidth="1"/>
    <col min="5378" max="5378" width="17.5703125" style="31" customWidth="1"/>
    <col min="5379" max="5379" width="12.5703125" style="31" customWidth="1"/>
    <col min="5380" max="5380" width="31.7109375" style="31" customWidth="1"/>
    <col min="5381" max="5381" width="50.7109375" style="31" customWidth="1"/>
    <col min="5382" max="5382" width="36" style="31" customWidth="1"/>
    <col min="5383" max="5383" width="0" style="31" hidden="1" customWidth="1"/>
    <col min="5384" max="5384" width="14.140625" style="31" customWidth="1"/>
    <col min="5385" max="5385" width="43.28515625" style="31" customWidth="1"/>
    <col min="5386" max="5631" width="9.140625" style="31"/>
    <col min="5632" max="5632" width="34.28515625" style="31" customWidth="1"/>
    <col min="5633" max="5633" width="16.7109375" style="31" customWidth="1"/>
    <col min="5634" max="5634" width="17.5703125" style="31" customWidth="1"/>
    <col min="5635" max="5635" width="12.5703125" style="31" customWidth="1"/>
    <col min="5636" max="5636" width="31.7109375" style="31" customWidth="1"/>
    <col min="5637" max="5637" width="50.7109375" style="31" customWidth="1"/>
    <col min="5638" max="5638" width="36" style="31" customWidth="1"/>
    <col min="5639" max="5639" width="0" style="31" hidden="1" customWidth="1"/>
    <col min="5640" max="5640" width="14.140625" style="31" customWidth="1"/>
    <col min="5641" max="5641" width="43.28515625" style="31" customWidth="1"/>
    <col min="5642" max="5887" width="9.140625" style="31"/>
    <col min="5888" max="5888" width="34.28515625" style="31" customWidth="1"/>
    <col min="5889" max="5889" width="16.7109375" style="31" customWidth="1"/>
    <col min="5890" max="5890" width="17.5703125" style="31" customWidth="1"/>
    <col min="5891" max="5891" width="12.5703125" style="31" customWidth="1"/>
    <col min="5892" max="5892" width="31.7109375" style="31" customWidth="1"/>
    <col min="5893" max="5893" width="50.7109375" style="31" customWidth="1"/>
    <col min="5894" max="5894" width="36" style="31" customWidth="1"/>
    <col min="5895" max="5895" width="0" style="31" hidden="1" customWidth="1"/>
    <col min="5896" max="5896" width="14.140625" style="31" customWidth="1"/>
    <col min="5897" max="5897" width="43.28515625" style="31" customWidth="1"/>
    <col min="5898" max="6143" width="9.140625" style="31"/>
    <col min="6144" max="6144" width="34.28515625" style="31" customWidth="1"/>
    <col min="6145" max="6145" width="16.7109375" style="31" customWidth="1"/>
    <col min="6146" max="6146" width="17.5703125" style="31" customWidth="1"/>
    <col min="6147" max="6147" width="12.5703125" style="31" customWidth="1"/>
    <col min="6148" max="6148" width="31.7109375" style="31" customWidth="1"/>
    <col min="6149" max="6149" width="50.7109375" style="31" customWidth="1"/>
    <col min="6150" max="6150" width="36" style="31" customWidth="1"/>
    <col min="6151" max="6151" width="0" style="31" hidden="1" customWidth="1"/>
    <col min="6152" max="6152" width="14.140625" style="31" customWidth="1"/>
    <col min="6153" max="6153" width="43.28515625" style="31" customWidth="1"/>
    <col min="6154" max="6399" width="9.140625" style="31"/>
    <col min="6400" max="6400" width="34.28515625" style="31" customWidth="1"/>
    <col min="6401" max="6401" width="16.7109375" style="31" customWidth="1"/>
    <col min="6402" max="6402" width="17.5703125" style="31" customWidth="1"/>
    <col min="6403" max="6403" width="12.5703125" style="31" customWidth="1"/>
    <col min="6404" max="6404" width="31.7109375" style="31" customWidth="1"/>
    <col min="6405" max="6405" width="50.7109375" style="31" customWidth="1"/>
    <col min="6406" max="6406" width="36" style="31" customWidth="1"/>
    <col min="6407" max="6407" width="0" style="31" hidden="1" customWidth="1"/>
    <col min="6408" max="6408" width="14.140625" style="31" customWidth="1"/>
    <col min="6409" max="6409" width="43.28515625" style="31" customWidth="1"/>
    <col min="6410" max="6655" width="9.140625" style="31"/>
    <col min="6656" max="6656" width="34.28515625" style="31" customWidth="1"/>
    <col min="6657" max="6657" width="16.7109375" style="31" customWidth="1"/>
    <col min="6658" max="6658" width="17.5703125" style="31" customWidth="1"/>
    <col min="6659" max="6659" width="12.5703125" style="31" customWidth="1"/>
    <col min="6660" max="6660" width="31.7109375" style="31" customWidth="1"/>
    <col min="6661" max="6661" width="50.7109375" style="31" customWidth="1"/>
    <col min="6662" max="6662" width="36" style="31" customWidth="1"/>
    <col min="6663" max="6663" width="0" style="31" hidden="1" customWidth="1"/>
    <col min="6664" max="6664" width="14.140625" style="31" customWidth="1"/>
    <col min="6665" max="6665" width="43.28515625" style="31" customWidth="1"/>
    <col min="6666" max="6911" width="9.140625" style="31"/>
    <col min="6912" max="6912" width="34.28515625" style="31" customWidth="1"/>
    <col min="6913" max="6913" width="16.7109375" style="31" customWidth="1"/>
    <col min="6914" max="6914" width="17.5703125" style="31" customWidth="1"/>
    <col min="6915" max="6915" width="12.5703125" style="31" customWidth="1"/>
    <col min="6916" max="6916" width="31.7109375" style="31" customWidth="1"/>
    <col min="6917" max="6917" width="50.7109375" style="31" customWidth="1"/>
    <col min="6918" max="6918" width="36" style="31" customWidth="1"/>
    <col min="6919" max="6919" width="0" style="31" hidden="1" customWidth="1"/>
    <col min="6920" max="6920" width="14.140625" style="31" customWidth="1"/>
    <col min="6921" max="6921" width="43.28515625" style="31" customWidth="1"/>
    <col min="6922" max="7167" width="9.140625" style="31"/>
    <col min="7168" max="7168" width="34.28515625" style="31" customWidth="1"/>
    <col min="7169" max="7169" width="16.7109375" style="31" customWidth="1"/>
    <col min="7170" max="7170" width="17.5703125" style="31" customWidth="1"/>
    <col min="7171" max="7171" width="12.5703125" style="31" customWidth="1"/>
    <col min="7172" max="7172" width="31.7109375" style="31" customWidth="1"/>
    <col min="7173" max="7173" width="50.7109375" style="31" customWidth="1"/>
    <col min="7174" max="7174" width="36" style="31" customWidth="1"/>
    <col min="7175" max="7175" width="0" style="31" hidden="1" customWidth="1"/>
    <col min="7176" max="7176" width="14.140625" style="31" customWidth="1"/>
    <col min="7177" max="7177" width="43.28515625" style="31" customWidth="1"/>
    <col min="7178" max="7423" width="9.140625" style="31"/>
    <col min="7424" max="7424" width="34.28515625" style="31" customWidth="1"/>
    <col min="7425" max="7425" width="16.7109375" style="31" customWidth="1"/>
    <col min="7426" max="7426" width="17.5703125" style="31" customWidth="1"/>
    <col min="7427" max="7427" width="12.5703125" style="31" customWidth="1"/>
    <col min="7428" max="7428" width="31.7109375" style="31" customWidth="1"/>
    <col min="7429" max="7429" width="50.7109375" style="31" customWidth="1"/>
    <col min="7430" max="7430" width="36" style="31" customWidth="1"/>
    <col min="7431" max="7431" width="0" style="31" hidden="1" customWidth="1"/>
    <col min="7432" max="7432" width="14.140625" style="31" customWidth="1"/>
    <col min="7433" max="7433" width="43.28515625" style="31" customWidth="1"/>
    <col min="7434" max="7679" width="9.140625" style="31"/>
    <col min="7680" max="7680" width="34.28515625" style="31" customWidth="1"/>
    <col min="7681" max="7681" width="16.7109375" style="31" customWidth="1"/>
    <col min="7682" max="7682" width="17.5703125" style="31" customWidth="1"/>
    <col min="7683" max="7683" width="12.5703125" style="31" customWidth="1"/>
    <col min="7684" max="7684" width="31.7109375" style="31" customWidth="1"/>
    <col min="7685" max="7685" width="50.7109375" style="31" customWidth="1"/>
    <col min="7686" max="7686" width="36" style="31" customWidth="1"/>
    <col min="7687" max="7687" width="0" style="31" hidden="1" customWidth="1"/>
    <col min="7688" max="7688" width="14.140625" style="31" customWidth="1"/>
    <col min="7689" max="7689" width="43.28515625" style="31" customWidth="1"/>
    <col min="7690" max="7935" width="9.140625" style="31"/>
    <col min="7936" max="7936" width="34.28515625" style="31" customWidth="1"/>
    <col min="7937" max="7937" width="16.7109375" style="31" customWidth="1"/>
    <col min="7938" max="7938" width="17.5703125" style="31" customWidth="1"/>
    <col min="7939" max="7939" width="12.5703125" style="31" customWidth="1"/>
    <col min="7940" max="7940" width="31.7109375" style="31" customWidth="1"/>
    <col min="7941" max="7941" width="50.7109375" style="31" customWidth="1"/>
    <col min="7942" max="7942" width="36" style="31" customWidth="1"/>
    <col min="7943" max="7943" width="0" style="31" hidden="1" customWidth="1"/>
    <col min="7944" max="7944" width="14.140625" style="31" customWidth="1"/>
    <col min="7945" max="7945" width="43.28515625" style="31" customWidth="1"/>
    <col min="7946" max="8191" width="9.140625" style="31"/>
    <col min="8192" max="8192" width="34.28515625" style="31" customWidth="1"/>
    <col min="8193" max="8193" width="16.7109375" style="31" customWidth="1"/>
    <col min="8194" max="8194" width="17.5703125" style="31" customWidth="1"/>
    <col min="8195" max="8195" width="12.5703125" style="31" customWidth="1"/>
    <col min="8196" max="8196" width="31.7109375" style="31" customWidth="1"/>
    <col min="8197" max="8197" width="50.7109375" style="31" customWidth="1"/>
    <col min="8198" max="8198" width="36" style="31" customWidth="1"/>
    <col min="8199" max="8199" width="0" style="31" hidden="1" customWidth="1"/>
    <col min="8200" max="8200" width="14.140625" style="31" customWidth="1"/>
    <col min="8201" max="8201" width="43.28515625" style="31" customWidth="1"/>
    <col min="8202" max="8447" width="9.140625" style="31"/>
    <col min="8448" max="8448" width="34.28515625" style="31" customWidth="1"/>
    <col min="8449" max="8449" width="16.7109375" style="31" customWidth="1"/>
    <col min="8450" max="8450" width="17.5703125" style="31" customWidth="1"/>
    <col min="8451" max="8451" width="12.5703125" style="31" customWidth="1"/>
    <col min="8452" max="8452" width="31.7109375" style="31" customWidth="1"/>
    <col min="8453" max="8453" width="50.7109375" style="31" customWidth="1"/>
    <col min="8454" max="8454" width="36" style="31" customWidth="1"/>
    <col min="8455" max="8455" width="0" style="31" hidden="1" customWidth="1"/>
    <col min="8456" max="8456" width="14.140625" style="31" customWidth="1"/>
    <col min="8457" max="8457" width="43.28515625" style="31" customWidth="1"/>
    <col min="8458" max="8703" width="9.140625" style="31"/>
    <col min="8704" max="8704" width="34.28515625" style="31" customWidth="1"/>
    <col min="8705" max="8705" width="16.7109375" style="31" customWidth="1"/>
    <col min="8706" max="8706" width="17.5703125" style="31" customWidth="1"/>
    <col min="8707" max="8707" width="12.5703125" style="31" customWidth="1"/>
    <col min="8708" max="8708" width="31.7109375" style="31" customWidth="1"/>
    <col min="8709" max="8709" width="50.7109375" style="31" customWidth="1"/>
    <col min="8710" max="8710" width="36" style="31" customWidth="1"/>
    <col min="8711" max="8711" width="0" style="31" hidden="1" customWidth="1"/>
    <col min="8712" max="8712" width="14.140625" style="31" customWidth="1"/>
    <col min="8713" max="8713" width="43.28515625" style="31" customWidth="1"/>
    <col min="8714" max="8959" width="9.140625" style="31"/>
    <col min="8960" max="8960" width="34.28515625" style="31" customWidth="1"/>
    <col min="8961" max="8961" width="16.7109375" style="31" customWidth="1"/>
    <col min="8962" max="8962" width="17.5703125" style="31" customWidth="1"/>
    <col min="8963" max="8963" width="12.5703125" style="31" customWidth="1"/>
    <col min="8964" max="8964" width="31.7109375" style="31" customWidth="1"/>
    <col min="8965" max="8965" width="50.7109375" style="31" customWidth="1"/>
    <col min="8966" max="8966" width="36" style="31" customWidth="1"/>
    <col min="8967" max="8967" width="0" style="31" hidden="1" customWidth="1"/>
    <col min="8968" max="8968" width="14.140625" style="31" customWidth="1"/>
    <col min="8969" max="8969" width="43.28515625" style="31" customWidth="1"/>
    <col min="8970" max="9215" width="9.140625" style="31"/>
    <col min="9216" max="9216" width="34.28515625" style="31" customWidth="1"/>
    <col min="9217" max="9217" width="16.7109375" style="31" customWidth="1"/>
    <col min="9218" max="9218" width="17.5703125" style="31" customWidth="1"/>
    <col min="9219" max="9219" width="12.5703125" style="31" customWidth="1"/>
    <col min="9220" max="9220" width="31.7109375" style="31" customWidth="1"/>
    <col min="9221" max="9221" width="50.7109375" style="31" customWidth="1"/>
    <col min="9222" max="9222" width="36" style="31" customWidth="1"/>
    <col min="9223" max="9223" width="0" style="31" hidden="1" customWidth="1"/>
    <col min="9224" max="9224" width="14.140625" style="31" customWidth="1"/>
    <col min="9225" max="9225" width="43.28515625" style="31" customWidth="1"/>
    <col min="9226" max="9471" width="9.140625" style="31"/>
    <col min="9472" max="9472" width="34.28515625" style="31" customWidth="1"/>
    <col min="9473" max="9473" width="16.7109375" style="31" customWidth="1"/>
    <col min="9474" max="9474" width="17.5703125" style="31" customWidth="1"/>
    <col min="9475" max="9475" width="12.5703125" style="31" customWidth="1"/>
    <col min="9476" max="9476" width="31.7109375" style="31" customWidth="1"/>
    <col min="9477" max="9477" width="50.7109375" style="31" customWidth="1"/>
    <col min="9478" max="9478" width="36" style="31" customWidth="1"/>
    <col min="9479" max="9479" width="0" style="31" hidden="1" customWidth="1"/>
    <col min="9480" max="9480" width="14.140625" style="31" customWidth="1"/>
    <col min="9481" max="9481" width="43.28515625" style="31" customWidth="1"/>
    <col min="9482" max="9727" width="9.140625" style="31"/>
    <col min="9728" max="9728" width="34.28515625" style="31" customWidth="1"/>
    <col min="9729" max="9729" width="16.7109375" style="31" customWidth="1"/>
    <col min="9730" max="9730" width="17.5703125" style="31" customWidth="1"/>
    <col min="9731" max="9731" width="12.5703125" style="31" customWidth="1"/>
    <col min="9732" max="9732" width="31.7109375" style="31" customWidth="1"/>
    <col min="9733" max="9733" width="50.7109375" style="31" customWidth="1"/>
    <col min="9734" max="9734" width="36" style="31" customWidth="1"/>
    <col min="9735" max="9735" width="0" style="31" hidden="1" customWidth="1"/>
    <col min="9736" max="9736" width="14.140625" style="31" customWidth="1"/>
    <col min="9737" max="9737" width="43.28515625" style="31" customWidth="1"/>
    <col min="9738" max="9983" width="9.140625" style="31"/>
    <col min="9984" max="9984" width="34.28515625" style="31" customWidth="1"/>
    <col min="9985" max="9985" width="16.7109375" style="31" customWidth="1"/>
    <col min="9986" max="9986" width="17.5703125" style="31" customWidth="1"/>
    <col min="9987" max="9987" width="12.5703125" style="31" customWidth="1"/>
    <col min="9988" max="9988" width="31.7109375" style="31" customWidth="1"/>
    <col min="9989" max="9989" width="50.7109375" style="31" customWidth="1"/>
    <col min="9990" max="9990" width="36" style="31" customWidth="1"/>
    <col min="9991" max="9991" width="0" style="31" hidden="1" customWidth="1"/>
    <col min="9992" max="9992" width="14.140625" style="31" customWidth="1"/>
    <col min="9993" max="9993" width="43.28515625" style="31" customWidth="1"/>
    <col min="9994" max="10239" width="9.140625" style="31"/>
    <col min="10240" max="10240" width="34.28515625" style="31" customWidth="1"/>
    <col min="10241" max="10241" width="16.7109375" style="31" customWidth="1"/>
    <col min="10242" max="10242" width="17.5703125" style="31" customWidth="1"/>
    <col min="10243" max="10243" width="12.5703125" style="31" customWidth="1"/>
    <col min="10244" max="10244" width="31.7109375" style="31" customWidth="1"/>
    <col min="10245" max="10245" width="50.7109375" style="31" customWidth="1"/>
    <col min="10246" max="10246" width="36" style="31" customWidth="1"/>
    <col min="10247" max="10247" width="0" style="31" hidden="1" customWidth="1"/>
    <col min="10248" max="10248" width="14.140625" style="31" customWidth="1"/>
    <col min="10249" max="10249" width="43.28515625" style="31" customWidth="1"/>
    <col min="10250" max="10495" width="9.140625" style="31"/>
    <col min="10496" max="10496" width="34.28515625" style="31" customWidth="1"/>
    <col min="10497" max="10497" width="16.7109375" style="31" customWidth="1"/>
    <col min="10498" max="10498" width="17.5703125" style="31" customWidth="1"/>
    <col min="10499" max="10499" width="12.5703125" style="31" customWidth="1"/>
    <col min="10500" max="10500" width="31.7109375" style="31" customWidth="1"/>
    <col min="10501" max="10501" width="50.7109375" style="31" customWidth="1"/>
    <col min="10502" max="10502" width="36" style="31" customWidth="1"/>
    <col min="10503" max="10503" width="0" style="31" hidden="1" customWidth="1"/>
    <col min="10504" max="10504" width="14.140625" style="31" customWidth="1"/>
    <col min="10505" max="10505" width="43.28515625" style="31" customWidth="1"/>
    <col min="10506" max="10751" width="9.140625" style="31"/>
    <col min="10752" max="10752" width="34.28515625" style="31" customWidth="1"/>
    <col min="10753" max="10753" width="16.7109375" style="31" customWidth="1"/>
    <col min="10754" max="10754" width="17.5703125" style="31" customWidth="1"/>
    <col min="10755" max="10755" width="12.5703125" style="31" customWidth="1"/>
    <col min="10756" max="10756" width="31.7109375" style="31" customWidth="1"/>
    <col min="10757" max="10757" width="50.7109375" style="31" customWidth="1"/>
    <col min="10758" max="10758" width="36" style="31" customWidth="1"/>
    <col min="10759" max="10759" width="0" style="31" hidden="1" customWidth="1"/>
    <col min="10760" max="10760" width="14.140625" style="31" customWidth="1"/>
    <col min="10761" max="10761" width="43.28515625" style="31" customWidth="1"/>
    <col min="10762" max="11007" width="9.140625" style="31"/>
    <col min="11008" max="11008" width="34.28515625" style="31" customWidth="1"/>
    <col min="11009" max="11009" width="16.7109375" style="31" customWidth="1"/>
    <col min="11010" max="11010" width="17.5703125" style="31" customWidth="1"/>
    <col min="11011" max="11011" width="12.5703125" style="31" customWidth="1"/>
    <col min="11012" max="11012" width="31.7109375" style="31" customWidth="1"/>
    <col min="11013" max="11013" width="50.7109375" style="31" customWidth="1"/>
    <col min="11014" max="11014" width="36" style="31" customWidth="1"/>
    <col min="11015" max="11015" width="0" style="31" hidden="1" customWidth="1"/>
    <col min="11016" max="11016" width="14.140625" style="31" customWidth="1"/>
    <col min="11017" max="11017" width="43.28515625" style="31" customWidth="1"/>
    <col min="11018" max="11263" width="9.140625" style="31"/>
    <col min="11264" max="11264" width="34.28515625" style="31" customWidth="1"/>
    <col min="11265" max="11265" width="16.7109375" style="31" customWidth="1"/>
    <col min="11266" max="11266" width="17.5703125" style="31" customWidth="1"/>
    <col min="11267" max="11267" width="12.5703125" style="31" customWidth="1"/>
    <col min="11268" max="11268" width="31.7109375" style="31" customWidth="1"/>
    <col min="11269" max="11269" width="50.7109375" style="31" customWidth="1"/>
    <col min="11270" max="11270" width="36" style="31" customWidth="1"/>
    <col min="11271" max="11271" width="0" style="31" hidden="1" customWidth="1"/>
    <col min="11272" max="11272" width="14.140625" style="31" customWidth="1"/>
    <col min="11273" max="11273" width="43.28515625" style="31" customWidth="1"/>
    <col min="11274" max="11519" width="9.140625" style="31"/>
    <col min="11520" max="11520" width="34.28515625" style="31" customWidth="1"/>
    <col min="11521" max="11521" width="16.7109375" style="31" customWidth="1"/>
    <col min="11522" max="11522" width="17.5703125" style="31" customWidth="1"/>
    <col min="11523" max="11523" width="12.5703125" style="31" customWidth="1"/>
    <col min="11524" max="11524" width="31.7109375" style="31" customWidth="1"/>
    <col min="11525" max="11525" width="50.7109375" style="31" customWidth="1"/>
    <col min="11526" max="11526" width="36" style="31" customWidth="1"/>
    <col min="11527" max="11527" width="0" style="31" hidden="1" customWidth="1"/>
    <col min="11528" max="11528" width="14.140625" style="31" customWidth="1"/>
    <col min="11529" max="11529" width="43.28515625" style="31" customWidth="1"/>
    <col min="11530" max="11775" width="9.140625" style="31"/>
    <col min="11776" max="11776" width="34.28515625" style="31" customWidth="1"/>
    <col min="11777" max="11777" width="16.7109375" style="31" customWidth="1"/>
    <col min="11778" max="11778" width="17.5703125" style="31" customWidth="1"/>
    <col min="11779" max="11779" width="12.5703125" style="31" customWidth="1"/>
    <col min="11780" max="11780" width="31.7109375" style="31" customWidth="1"/>
    <col min="11781" max="11781" width="50.7109375" style="31" customWidth="1"/>
    <col min="11782" max="11782" width="36" style="31" customWidth="1"/>
    <col min="11783" max="11783" width="0" style="31" hidden="1" customWidth="1"/>
    <col min="11784" max="11784" width="14.140625" style="31" customWidth="1"/>
    <col min="11785" max="11785" width="43.28515625" style="31" customWidth="1"/>
    <col min="11786" max="12031" width="9.140625" style="31"/>
    <col min="12032" max="12032" width="34.28515625" style="31" customWidth="1"/>
    <col min="12033" max="12033" width="16.7109375" style="31" customWidth="1"/>
    <col min="12034" max="12034" width="17.5703125" style="31" customWidth="1"/>
    <col min="12035" max="12035" width="12.5703125" style="31" customWidth="1"/>
    <col min="12036" max="12036" width="31.7109375" style="31" customWidth="1"/>
    <col min="12037" max="12037" width="50.7109375" style="31" customWidth="1"/>
    <col min="12038" max="12038" width="36" style="31" customWidth="1"/>
    <col min="12039" max="12039" width="0" style="31" hidden="1" customWidth="1"/>
    <col min="12040" max="12040" width="14.140625" style="31" customWidth="1"/>
    <col min="12041" max="12041" width="43.28515625" style="31" customWidth="1"/>
    <col min="12042" max="12287" width="9.140625" style="31"/>
    <col min="12288" max="12288" width="34.28515625" style="31" customWidth="1"/>
    <col min="12289" max="12289" width="16.7109375" style="31" customWidth="1"/>
    <col min="12290" max="12290" width="17.5703125" style="31" customWidth="1"/>
    <col min="12291" max="12291" width="12.5703125" style="31" customWidth="1"/>
    <col min="12292" max="12292" width="31.7109375" style="31" customWidth="1"/>
    <col min="12293" max="12293" width="50.7109375" style="31" customWidth="1"/>
    <col min="12294" max="12294" width="36" style="31" customWidth="1"/>
    <col min="12295" max="12295" width="0" style="31" hidden="1" customWidth="1"/>
    <col min="12296" max="12296" width="14.140625" style="31" customWidth="1"/>
    <col min="12297" max="12297" width="43.28515625" style="31" customWidth="1"/>
    <col min="12298" max="12543" width="9.140625" style="31"/>
    <col min="12544" max="12544" width="34.28515625" style="31" customWidth="1"/>
    <col min="12545" max="12545" width="16.7109375" style="31" customWidth="1"/>
    <col min="12546" max="12546" width="17.5703125" style="31" customWidth="1"/>
    <col min="12547" max="12547" width="12.5703125" style="31" customWidth="1"/>
    <col min="12548" max="12548" width="31.7109375" style="31" customWidth="1"/>
    <col min="12549" max="12549" width="50.7109375" style="31" customWidth="1"/>
    <col min="12550" max="12550" width="36" style="31" customWidth="1"/>
    <col min="12551" max="12551" width="0" style="31" hidden="1" customWidth="1"/>
    <col min="12552" max="12552" width="14.140625" style="31" customWidth="1"/>
    <col min="12553" max="12553" width="43.28515625" style="31" customWidth="1"/>
    <col min="12554" max="12799" width="9.140625" style="31"/>
    <col min="12800" max="12800" width="34.28515625" style="31" customWidth="1"/>
    <col min="12801" max="12801" width="16.7109375" style="31" customWidth="1"/>
    <col min="12802" max="12802" width="17.5703125" style="31" customWidth="1"/>
    <col min="12803" max="12803" width="12.5703125" style="31" customWidth="1"/>
    <col min="12804" max="12804" width="31.7109375" style="31" customWidth="1"/>
    <col min="12805" max="12805" width="50.7109375" style="31" customWidth="1"/>
    <col min="12806" max="12806" width="36" style="31" customWidth="1"/>
    <col min="12807" max="12807" width="0" style="31" hidden="1" customWidth="1"/>
    <col min="12808" max="12808" width="14.140625" style="31" customWidth="1"/>
    <col min="12809" max="12809" width="43.28515625" style="31" customWidth="1"/>
    <col min="12810" max="13055" width="9.140625" style="31"/>
    <col min="13056" max="13056" width="34.28515625" style="31" customWidth="1"/>
    <col min="13057" max="13057" width="16.7109375" style="31" customWidth="1"/>
    <col min="13058" max="13058" width="17.5703125" style="31" customWidth="1"/>
    <col min="13059" max="13059" width="12.5703125" style="31" customWidth="1"/>
    <col min="13060" max="13060" width="31.7109375" style="31" customWidth="1"/>
    <col min="13061" max="13061" width="50.7109375" style="31" customWidth="1"/>
    <col min="13062" max="13062" width="36" style="31" customWidth="1"/>
    <col min="13063" max="13063" width="0" style="31" hidden="1" customWidth="1"/>
    <col min="13064" max="13064" width="14.140625" style="31" customWidth="1"/>
    <col min="13065" max="13065" width="43.28515625" style="31" customWidth="1"/>
    <col min="13066" max="13311" width="9.140625" style="31"/>
    <col min="13312" max="13312" width="34.28515625" style="31" customWidth="1"/>
    <col min="13313" max="13313" width="16.7109375" style="31" customWidth="1"/>
    <col min="13314" max="13314" width="17.5703125" style="31" customWidth="1"/>
    <col min="13315" max="13315" width="12.5703125" style="31" customWidth="1"/>
    <col min="13316" max="13316" width="31.7109375" style="31" customWidth="1"/>
    <col min="13317" max="13317" width="50.7109375" style="31" customWidth="1"/>
    <col min="13318" max="13318" width="36" style="31" customWidth="1"/>
    <col min="13319" max="13319" width="0" style="31" hidden="1" customWidth="1"/>
    <col min="13320" max="13320" width="14.140625" style="31" customWidth="1"/>
    <col min="13321" max="13321" width="43.28515625" style="31" customWidth="1"/>
    <col min="13322" max="13567" width="9.140625" style="31"/>
    <col min="13568" max="13568" width="34.28515625" style="31" customWidth="1"/>
    <col min="13569" max="13569" width="16.7109375" style="31" customWidth="1"/>
    <col min="13570" max="13570" width="17.5703125" style="31" customWidth="1"/>
    <col min="13571" max="13571" width="12.5703125" style="31" customWidth="1"/>
    <col min="13572" max="13572" width="31.7109375" style="31" customWidth="1"/>
    <col min="13573" max="13573" width="50.7109375" style="31" customWidth="1"/>
    <col min="13574" max="13574" width="36" style="31" customWidth="1"/>
    <col min="13575" max="13575" width="0" style="31" hidden="1" customWidth="1"/>
    <col min="13576" max="13576" width="14.140625" style="31" customWidth="1"/>
    <col min="13577" max="13577" width="43.28515625" style="31" customWidth="1"/>
    <col min="13578" max="13823" width="9.140625" style="31"/>
    <col min="13824" max="13824" width="34.28515625" style="31" customWidth="1"/>
    <col min="13825" max="13825" width="16.7109375" style="31" customWidth="1"/>
    <col min="13826" max="13826" width="17.5703125" style="31" customWidth="1"/>
    <col min="13827" max="13827" width="12.5703125" style="31" customWidth="1"/>
    <col min="13828" max="13828" width="31.7109375" style="31" customWidth="1"/>
    <col min="13829" max="13829" width="50.7109375" style="31" customWidth="1"/>
    <col min="13830" max="13830" width="36" style="31" customWidth="1"/>
    <col min="13831" max="13831" width="0" style="31" hidden="1" customWidth="1"/>
    <col min="13832" max="13832" width="14.140625" style="31" customWidth="1"/>
    <col min="13833" max="13833" width="43.28515625" style="31" customWidth="1"/>
    <col min="13834" max="14079" width="9.140625" style="31"/>
    <col min="14080" max="14080" width="34.28515625" style="31" customWidth="1"/>
    <col min="14081" max="14081" width="16.7109375" style="31" customWidth="1"/>
    <col min="14082" max="14082" width="17.5703125" style="31" customWidth="1"/>
    <col min="14083" max="14083" width="12.5703125" style="31" customWidth="1"/>
    <col min="14084" max="14084" width="31.7109375" style="31" customWidth="1"/>
    <col min="14085" max="14085" width="50.7109375" style="31" customWidth="1"/>
    <col min="14086" max="14086" width="36" style="31" customWidth="1"/>
    <col min="14087" max="14087" width="0" style="31" hidden="1" customWidth="1"/>
    <col min="14088" max="14088" width="14.140625" style="31" customWidth="1"/>
    <col min="14089" max="14089" width="43.28515625" style="31" customWidth="1"/>
    <col min="14090" max="14335" width="9.140625" style="31"/>
    <col min="14336" max="14336" width="34.28515625" style="31" customWidth="1"/>
    <col min="14337" max="14337" width="16.7109375" style="31" customWidth="1"/>
    <col min="14338" max="14338" width="17.5703125" style="31" customWidth="1"/>
    <col min="14339" max="14339" width="12.5703125" style="31" customWidth="1"/>
    <col min="14340" max="14340" width="31.7109375" style="31" customWidth="1"/>
    <col min="14341" max="14341" width="50.7109375" style="31" customWidth="1"/>
    <col min="14342" max="14342" width="36" style="31" customWidth="1"/>
    <col min="14343" max="14343" width="0" style="31" hidden="1" customWidth="1"/>
    <col min="14344" max="14344" width="14.140625" style="31" customWidth="1"/>
    <col min="14345" max="14345" width="43.28515625" style="31" customWidth="1"/>
    <col min="14346" max="14591" width="9.140625" style="31"/>
    <col min="14592" max="14592" width="34.28515625" style="31" customWidth="1"/>
    <col min="14593" max="14593" width="16.7109375" style="31" customWidth="1"/>
    <col min="14594" max="14594" width="17.5703125" style="31" customWidth="1"/>
    <col min="14595" max="14595" width="12.5703125" style="31" customWidth="1"/>
    <col min="14596" max="14596" width="31.7109375" style="31" customWidth="1"/>
    <col min="14597" max="14597" width="50.7109375" style="31" customWidth="1"/>
    <col min="14598" max="14598" width="36" style="31" customWidth="1"/>
    <col min="14599" max="14599" width="0" style="31" hidden="1" customWidth="1"/>
    <col min="14600" max="14600" width="14.140625" style="31" customWidth="1"/>
    <col min="14601" max="14601" width="43.28515625" style="31" customWidth="1"/>
    <col min="14602" max="14847" width="9.140625" style="31"/>
    <col min="14848" max="14848" width="34.28515625" style="31" customWidth="1"/>
    <col min="14849" max="14849" width="16.7109375" style="31" customWidth="1"/>
    <col min="14850" max="14850" width="17.5703125" style="31" customWidth="1"/>
    <col min="14851" max="14851" width="12.5703125" style="31" customWidth="1"/>
    <col min="14852" max="14852" width="31.7109375" style="31" customWidth="1"/>
    <col min="14853" max="14853" width="50.7109375" style="31" customWidth="1"/>
    <col min="14854" max="14854" width="36" style="31" customWidth="1"/>
    <col min="14855" max="14855" width="0" style="31" hidden="1" customWidth="1"/>
    <col min="14856" max="14856" width="14.140625" style="31" customWidth="1"/>
    <col min="14857" max="14857" width="43.28515625" style="31" customWidth="1"/>
    <col min="14858" max="15103" width="9.140625" style="31"/>
    <col min="15104" max="15104" width="34.28515625" style="31" customWidth="1"/>
    <col min="15105" max="15105" width="16.7109375" style="31" customWidth="1"/>
    <col min="15106" max="15106" width="17.5703125" style="31" customWidth="1"/>
    <col min="15107" max="15107" width="12.5703125" style="31" customWidth="1"/>
    <col min="15108" max="15108" width="31.7109375" style="31" customWidth="1"/>
    <col min="15109" max="15109" width="50.7109375" style="31" customWidth="1"/>
    <col min="15110" max="15110" width="36" style="31" customWidth="1"/>
    <col min="15111" max="15111" width="0" style="31" hidden="1" customWidth="1"/>
    <col min="15112" max="15112" width="14.140625" style="31" customWidth="1"/>
    <col min="15113" max="15113" width="43.28515625" style="31" customWidth="1"/>
    <col min="15114" max="15359" width="9.140625" style="31"/>
    <col min="15360" max="15360" width="34.28515625" style="31" customWidth="1"/>
    <col min="15361" max="15361" width="16.7109375" style="31" customWidth="1"/>
    <col min="15362" max="15362" width="17.5703125" style="31" customWidth="1"/>
    <col min="15363" max="15363" width="12.5703125" style="31" customWidth="1"/>
    <col min="15364" max="15364" width="31.7109375" style="31" customWidth="1"/>
    <col min="15365" max="15365" width="50.7109375" style="31" customWidth="1"/>
    <col min="15366" max="15366" width="36" style="31" customWidth="1"/>
    <col min="15367" max="15367" width="0" style="31" hidden="1" customWidth="1"/>
    <col min="15368" max="15368" width="14.140625" style="31" customWidth="1"/>
    <col min="15369" max="15369" width="43.28515625" style="31" customWidth="1"/>
    <col min="15370" max="15615" width="9.140625" style="31"/>
    <col min="15616" max="15616" width="34.28515625" style="31" customWidth="1"/>
    <col min="15617" max="15617" width="16.7109375" style="31" customWidth="1"/>
    <col min="15618" max="15618" width="17.5703125" style="31" customWidth="1"/>
    <col min="15619" max="15619" width="12.5703125" style="31" customWidth="1"/>
    <col min="15620" max="15620" width="31.7109375" style="31" customWidth="1"/>
    <col min="15621" max="15621" width="50.7109375" style="31" customWidth="1"/>
    <col min="15622" max="15622" width="36" style="31" customWidth="1"/>
    <col min="15623" max="15623" width="0" style="31" hidden="1" customWidth="1"/>
    <col min="15624" max="15624" width="14.140625" style="31" customWidth="1"/>
    <col min="15625" max="15625" width="43.28515625" style="31" customWidth="1"/>
    <col min="15626" max="15871" width="9.140625" style="31"/>
    <col min="15872" max="15872" width="34.28515625" style="31" customWidth="1"/>
    <col min="15873" max="15873" width="16.7109375" style="31" customWidth="1"/>
    <col min="15874" max="15874" width="17.5703125" style="31" customWidth="1"/>
    <col min="15875" max="15875" width="12.5703125" style="31" customWidth="1"/>
    <col min="15876" max="15876" width="31.7109375" style="31" customWidth="1"/>
    <col min="15877" max="15877" width="50.7109375" style="31" customWidth="1"/>
    <col min="15878" max="15878" width="36" style="31" customWidth="1"/>
    <col min="15879" max="15879" width="0" style="31" hidden="1" customWidth="1"/>
    <col min="15880" max="15880" width="14.140625" style="31" customWidth="1"/>
    <col min="15881" max="15881" width="43.28515625" style="31" customWidth="1"/>
    <col min="15882" max="16127" width="9.140625" style="31"/>
    <col min="16128" max="16128" width="34.28515625" style="31" customWidth="1"/>
    <col min="16129" max="16129" width="16.7109375" style="31" customWidth="1"/>
    <col min="16130" max="16130" width="17.5703125" style="31" customWidth="1"/>
    <col min="16131" max="16131" width="12.5703125" style="31" customWidth="1"/>
    <col min="16132" max="16132" width="31.7109375" style="31" customWidth="1"/>
    <col min="16133" max="16133" width="50.7109375" style="31" customWidth="1"/>
    <col min="16134" max="16134" width="36" style="31" customWidth="1"/>
    <col min="16135" max="16135" width="0" style="31" hidden="1" customWidth="1"/>
    <col min="16136" max="16136" width="14.140625" style="31" customWidth="1"/>
    <col min="16137" max="16137" width="43.28515625" style="31" customWidth="1"/>
    <col min="16138" max="16384" width="9.140625" style="31"/>
  </cols>
  <sheetData>
    <row r="1" spans="1:9" ht="23.45" x14ac:dyDescent="0.3">
      <c r="A1" s="86" t="s">
        <v>115</v>
      </c>
      <c r="B1" s="86"/>
      <c r="C1" s="86"/>
      <c r="D1" s="86"/>
      <c r="E1" s="86"/>
      <c r="F1" s="86"/>
      <c r="G1" s="86"/>
    </row>
    <row r="2" spans="1:9" ht="16.149999999999999" customHeight="1" x14ac:dyDescent="0.3">
      <c r="A2" s="87" t="s">
        <v>116</v>
      </c>
      <c r="B2" s="87"/>
      <c r="C2" s="87"/>
      <c r="D2" s="87"/>
      <c r="E2" s="87"/>
      <c r="F2" s="87"/>
      <c r="G2" s="87"/>
    </row>
    <row r="3" spans="1:9" s="33" customFormat="1" ht="34.9" x14ac:dyDescent="0.3">
      <c r="A3" s="32" t="s">
        <v>117</v>
      </c>
      <c r="B3" s="32" t="s">
        <v>118</v>
      </c>
      <c r="C3" s="32" t="s">
        <v>119</v>
      </c>
      <c r="D3" s="32" t="s">
        <v>120</v>
      </c>
      <c r="E3" s="32" t="s">
        <v>121</v>
      </c>
      <c r="F3" s="32" t="s">
        <v>1429</v>
      </c>
      <c r="G3" s="35"/>
    </row>
    <row r="4" spans="1:9" s="37" customFormat="1" ht="13.15" x14ac:dyDescent="0.3">
      <c r="A4" s="34" t="s">
        <v>122</v>
      </c>
      <c r="B4" s="35" t="s">
        <v>123</v>
      </c>
      <c r="C4" s="35" t="s">
        <v>123</v>
      </c>
      <c r="D4" s="35">
        <v>1</v>
      </c>
      <c r="E4" s="36" t="s">
        <v>124</v>
      </c>
      <c r="F4" s="72"/>
      <c r="G4" s="41"/>
    </row>
    <row r="5" spans="1:9" ht="82.15" customHeight="1" x14ac:dyDescent="0.3">
      <c r="A5" s="38" t="s">
        <v>150</v>
      </c>
      <c r="B5" s="39" t="s">
        <v>125</v>
      </c>
      <c r="C5" s="39" t="s">
        <v>126</v>
      </c>
      <c r="D5" s="40">
        <v>1</v>
      </c>
      <c r="E5" s="41" t="s">
        <v>153</v>
      </c>
      <c r="F5" s="41" t="s">
        <v>152</v>
      </c>
      <c r="G5" s="41"/>
      <c r="H5" s="31"/>
      <c r="I5" s="31"/>
    </row>
    <row r="6" spans="1:9" ht="43.9" customHeight="1" x14ac:dyDescent="0.3">
      <c r="A6" s="42" t="s">
        <v>151</v>
      </c>
      <c r="B6" s="39" t="s">
        <v>127</v>
      </c>
      <c r="C6" s="39" t="s">
        <v>128</v>
      </c>
      <c r="D6" s="43">
        <v>1</v>
      </c>
      <c r="E6" s="41" t="s">
        <v>154</v>
      </c>
      <c r="F6" s="41"/>
      <c r="G6" s="40"/>
      <c r="H6" s="31"/>
      <c r="I6" s="31"/>
    </row>
    <row r="7" spans="1:9" ht="13.15" x14ac:dyDescent="0.3">
      <c r="A7" s="42" t="s">
        <v>132</v>
      </c>
      <c r="B7" s="39" t="s">
        <v>127</v>
      </c>
      <c r="C7" s="39" t="s">
        <v>128</v>
      </c>
      <c r="D7" s="40">
        <v>1</v>
      </c>
      <c r="E7" s="39" t="s">
        <v>133</v>
      </c>
      <c r="F7" s="39"/>
      <c r="G7" s="45"/>
      <c r="H7" s="31"/>
      <c r="I7" s="31"/>
    </row>
    <row r="8" spans="1:9" ht="39.6" x14ac:dyDescent="0.3">
      <c r="A8" s="44" t="s">
        <v>130</v>
      </c>
      <c r="B8" s="39" t="s">
        <v>127</v>
      </c>
      <c r="C8" s="39" t="s">
        <v>128</v>
      </c>
      <c r="D8" s="43" t="s">
        <v>129</v>
      </c>
      <c r="E8" s="41" t="s">
        <v>1382</v>
      </c>
      <c r="F8" s="45"/>
      <c r="G8" s="41"/>
      <c r="H8" s="31"/>
      <c r="I8" s="31"/>
    </row>
    <row r="9" spans="1:9" ht="26.45" x14ac:dyDescent="0.3">
      <c r="A9" s="44" t="s">
        <v>131</v>
      </c>
      <c r="B9" s="39" t="s">
        <v>127</v>
      </c>
      <c r="C9" s="39" t="s">
        <v>128</v>
      </c>
      <c r="D9" s="43" t="s">
        <v>129</v>
      </c>
      <c r="E9" s="41" t="s">
        <v>156</v>
      </c>
      <c r="F9" s="41"/>
      <c r="G9" s="41"/>
      <c r="H9" s="31"/>
      <c r="I9" s="31"/>
    </row>
    <row r="10" spans="1:9" ht="39.6" x14ac:dyDescent="0.3">
      <c r="A10" s="44" t="s">
        <v>25</v>
      </c>
      <c r="B10" s="39" t="s">
        <v>127</v>
      </c>
      <c r="C10" s="39" t="s">
        <v>128</v>
      </c>
      <c r="D10" s="43" t="s">
        <v>129</v>
      </c>
      <c r="E10" s="41" t="s">
        <v>155</v>
      </c>
      <c r="F10" s="41"/>
      <c r="G10" s="41"/>
      <c r="H10" s="31"/>
      <c r="I10" s="31"/>
    </row>
    <row r="11" spans="1:9" ht="26.45" x14ac:dyDescent="0.3">
      <c r="A11" s="42" t="s">
        <v>1</v>
      </c>
      <c r="B11" s="39" t="s">
        <v>127</v>
      </c>
      <c r="C11" s="39" t="s">
        <v>128</v>
      </c>
      <c r="D11" s="40">
        <v>1</v>
      </c>
      <c r="E11" s="41" t="s">
        <v>160</v>
      </c>
      <c r="F11" s="41"/>
      <c r="G11" s="41"/>
      <c r="H11" s="31"/>
      <c r="I11" s="31"/>
    </row>
    <row r="12" spans="1:9" ht="26.45" x14ac:dyDescent="0.3">
      <c r="A12" s="42" t="s">
        <v>0</v>
      </c>
      <c r="B12" s="39" t="s">
        <v>127</v>
      </c>
      <c r="C12" s="39" t="s">
        <v>128</v>
      </c>
      <c r="D12" s="40">
        <v>1</v>
      </c>
      <c r="E12" s="41" t="s">
        <v>161</v>
      </c>
      <c r="F12" s="41"/>
      <c r="G12" s="41"/>
      <c r="H12" s="31"/>
      <c r="I12" s="31"/>
    </row>
    <row r="13" spans="1:9" ht="26.45" x14ac:dyDescent="0.3">
      <c r="A13" s="47" t="s">
        <v>135</v>
      </c>
      <c r="B13" s="39" t="s">
        <v>127</v>
      </c>
      <c r="C13" s="39" t="s">
        <v>128</v>
      </c>
      <c r="D13" s="43" t="s">
        <v>129</v>
      </c>
      <c r="E13" s="41" t="s">
        <v>157</v>
      </c>
      <c r="F13" s="41"/>
      <c r="G13" s="49"/>
      <c r="H13" s="31"/>
      <c r="I13" s="31"/>
    </row>
    <row r="14" spans="1:9" ht="25.5" x14ac:dyDescent="0.25">
      <c r="A14" s="42" t="s">
        <v>136</v>
      </c>
      <c r="B14" s="39" t="s">
        <v>137</v>
      </c>
      <c r="C14" s="66" t="s">
        <v>141</v>
      </c>
      <c r="D14" s="43" t="s">
        <v>129</v>
      </c>
      <c r="E14" s="41" t="s">
        <v>158</v>
      </c>
      <c r="F14" s="49"/>
      <c r="G14" s="49"/>
      <c r="H14" s="31"/>
      <c r="I14" s="31"/>
    </row>
    <row r="15" spans="1:9" ht="57" customHeight="1" x14ac:dyDescent="0.25">
      <c r="A15" s="42" t="s">
        <v>138</v>
      </c>
      <c r="B15" s="39" t="s">
        <v>137</v>
      </c>
      <c r="C15" s="66" t="s">
        <v>141</v>
      </c>
      <c r="D15" s="43" t="s">
        <v>129</v>
      </c>
      <c r="E15" s="41" t="s">
        <v>159</v>
      </c>
      <c r="F15" s="49"/>
      <c r="G15" s="41"/>
      <c r="H15" s="31"/>
      <c r="I15" s="31"/>
    </row>
    <row r="16" spans="1:9" ht="66.75" customHeight="1" x14ac:dyDescent="0.25">
      <c r="A16" s="42" t="s">
        <v>139</v>
      </c>
      <c r="B16" s="39" t="s">
        <v>127</v>
      </c>
      <c r="C16" s="39" t="s">
        <v>128</v>
      </c>
      <c r="D16" s="40">
        <v>1</v>
      </c>
      <c r="E16" s="89" t="s">
        <v>1461</v>
      </c>
      <c r="F16" s="88"/>
      <c r="G16" s="88"/>
      <c r="H16" s="31"/>
      <c r="I16" s="31"/>
    </row>
    <row r="17" spans="1:9" ht="25.5" x14ac:dyDescent="0.25">
      <c r="A17" s="42" t="s">
        <v>140</v>
      </c>
      <c r="B17" s="39" t="s">
        <v>127</v>
      </c>
      <c r="C17" s="39" t="s">
        <v>128</v>
      </c>
      <c r="D17" s="48">
        <v>1</v>
      </c>
      <c r="E17" s="41" t="s">
        <v>1428</v>
      </c>
      <c r="F17" s="49"/>
      <c r="G17" s="60"/>
      <c r="H17" s="31"/>
      <c r="I17" s="31"/>
    </row>
    <row r="18" spans="1:9" s="60" customFormat="1" ht="15" x14ac:dyDescent="0.25">
      <c r="A18" s="65" t="s">
        <v>1383</v>
      </c>
      <c r="B18" s="64" t="s">
        <v>137</v>
      </c>
      <c r="C18" s="66" t="s">
        <v>141</v>
      </c>
      <c r="D18" s="66" t="s">
        <v>129</v>
      </c>
      <c r="E18" s="67" t="s">
        <v>162</v>
      </c>
      <c r="F18" s="73" t="s">
        <v>55</v>
      </c>
    </row>
    <row r="19" spans="1:9" s="60" customFormat="1" ht="14.45" x14ac:dyDescent="0.3">
      <c r="A19" s="65" t="s">
        <v>1384</v>
      </c>
      <c r="B19" s="64" t="s">
        <v>137</v>
      </c>
      <c r="C19" s="66" t="s">
        <v>141</v>
      </c>
      <c r="D19" s="66" t="s">
        <v>129</v>
      </c>
      <c r="E19" s="68" t="s">
        <v>163</v>
      </c>
    </row>
    <row r="20" spans="1:9" s="60" customFormat="1" ht="15" x14ac:dyDescent="0.25">
      <c r="A20" s="65" t="s">
        <v>164</v>
      </c>
      <c r="B20" s="64" t="s">
        <v>137</v>
      </c>
      <c r="C20" s="66" t="s">
        <v>141</v>
      </c>
      <c r="D20" s="66" t="s">
        <v>129</v>
      </c>
      <c r="E20" s="68" t="s">
        <v>166</v>
      </c>
      <c r="F20" s="73" t="s">
        <v>56</v>
      </c>
    </row>
    <row r="21" spans="1:9" s="60" customFormat="1" ht="15" x14ac:dyDescent="0.25">
      <c r="A21" s="65" t="s">
        <v>165</v>
      </c>
      <c r="B21" s="64" t="s">
        <v>137</v>
      </c>
      <c r="C21" s="66" t="s">
        <v>141</v>
      </c>
      <c r="D21" s="66" t="s">
        <v>129</v>
      </c>
      <c r="E21" s="68" t="s">
        <v>167</v>
      </c>
    </row>
    <row r="22" spans="1:9" s="60" customFormat="1" ht="15" x14ac:dyDescent="0.25">
      <c r="A22" s="65" t="s">
        <v>168</v>
      </c>
      <c r="B22" s="71" t="s">
        <v>127</v>
      </c>
      <c r="C22" s="71" t="s">
        <v>128</v>
      </c>
      <c r="D22" s="66" t="s">
        <v>129</v>
      </c>
      <c r="E22" s="68" t="s">
        <v>33</v>
      </c>
      <c r="F22" s="73" t="s">
        <v>3</v>
      </c>
    </row>
    <row r="23" spans="1:9" s="60" customFormat="1" ht="25.5" x14ac:dyDescent="0.25">
      <c r="A23" s="65" t="s">
        <v>169</v>
      </c>
      <c r="B23" s="71" t="s">
        <v>127</v>
      </c>
      <c r="C23" s="71" t="s">
        <v>128</v>
      </c>
      <c r="D23" s="66" t="s">
        <v>129</v>
      </c>
      <c r="E23" s="68" t="s">
        <v>171</v>
      </c>
      <c r="F23" s="73" t="s">
        <v>4</v>
      </c>
    </row>
    <row r="24" spans="1:9" s="60" customFormat="1" ht="15" x14ac:dyDescent="0.25">
      <c r="A24" s="65" t="s">
        <v>170</v>
      </c>
      <c r="B24" s="71" t="s">
        <v>127</v>
      </c>
      <c r="C24" s="71" t="s">
        <v>128</v>
      </c>
      <c r="D24" s="66" t="s">
        <v>129</v>
      </c>
      <c r="E24" s="68" t="s">
        <v>1424</v>
      </c>
      <c r="F24" s="73" t="s">
        <v>14</v>
      </c>
    </row>
    <row r="25" spans="1:9" s="60" customFormat="1" ht="25.5" x14ac:dyDescent="0.25">
      <c r="A25" s="65" t="s">
        <v>1385</v>
      </c>
      <c r="B25" s="71" t="s">
        <v>127</v>
      </c>
      <c r="C25" s="71" t="s">
        <v>128</v>
      </c>
      <c r="D25" s="66" t="s">
        <v>129</v>
      </c>
      <c r="E25" s="68" t="s">
        <v>172</v>
      </c>
      <c r="F25" s="73" t="s">
        <v>15</v>
      </c>
    </row>
    <row r="26" spans="1:9" s="60" customFormat="1" ht="25.5" x14ac:dyDescent="0.25">
      <c r="A26" s="65" t="s">
        <v>1386</v>
      </c>
      <c r="B26" s="64" t="s">
        <v>137</v>
      </c>
      <c r="C26" s="66" t="s">
        <v>141</v>
      </c>
      <c r="D26" s="66" t="s">
        <v>129</v>
      </c>
      <c r="E26" s="68" t="s">
        <v>1423</v>
      </c>
      <c r="F26" s="73" t="s">
        <v>23</v>
      </c>
    </row>
    <row r="27" spans="1:9" s="60" customFormat="1" ht="15" x14ac:dyDescent="0.25">
      <c r="A27" s="65" t="s">
        <v>1387</v>
      </c>
      <c r="B27" s="64" t="s">
        <v>137</v>
      </c>
      <c r="C27" s="66" t="s">
        <v>141</v>
      </c>
      <c r="D27" s="66" t="s">
        <v>129</v>
      </c>
      <c r="E27" s="68" t="s">
        <v>1422</v>
      </c>
      <c r="F27" s="73" t="s">
        <v>40</v>
      </c>
    </row>
    <row r="28" spans="1:9" s="60" customFormat="1" ht="15" x14ac:dyDescent="0.25">
      <c r="A28" s="65" t="s">
        <v>1388</v>
      </c>
      <c r="B28" s="64" t="s">
        <v>137</v>
      </c>
      <c r="C28" s="66" t="s">
        <v>141</v>
      </c>
      <c r="D28" s="66" t="s">
        <v>129</v>
      </c>
      <c r="E28" s="68" t="s">
        <v>1421</v>
      </c>
      <c r="F28" s="73" t="s">
        <v>41</v>
      </c>
    </row>
    <row r="29" spans="1:9" s="60" customFormat="1" ht="15" x14ac:dyDescent="0.25">
      <c r="A29" s="65" t="s">
        <v>1389</v>
      </c>
      <c r="B29" s="64" t="s">
        <v>137</v>
      </c>
      <c r="C29" s="66" t="s">
        <v>141</v>
      </c>
      <c r="D29" s="66" t="s">
        <v>129</v>
      </c>
      <c r="E29" s="68" t="s">
        <v>79</v>
      </c>
      <c r="F29" s="73" t="s">
        <v>42</v>
      </c>
    </row>
    <row r="30" spans="1:9" s="60" customFormat="1" ht="15" x14ac:dyDescent="0.25">
      <c r="A30" s="65" t="s">
        <v>1390</v>
      </c>
      <c r="B30" s="64" t="s">
        <v>137</v>
      </c>
      <c r="C30" s="66" t="s">
        <v>141</v>
      </c>
      <c r="D30" s="66" t="s">
        <v>129</v>
      </c>
      <c r="E30" s="66" t="s">
        <v>80</v>
      </c>
      <c r="F30" s="73" t="s">
        <v>19</v>
      </c>
    </row>
    <row r="31" spans="1:9" s="60" customFormat="1" ht="15" x14ac:dyDescent="0.25">
      <c r="A31" s="65" t="s">
        <v>1391</v>
      </c>
      <c r="B31" s="64" t="s">
        <v>137</v>
      </c>
      <c r="C31" s="66" t="s">
        <v>141</v>
      </c>
      <c r="D31" s="66" t="s">
        <v>129</v>
      </c>
      <c r="E31" s="68" t="s">
        <v>81</v>
      </c>
      <c r="F31" s="73" t="s">
        <v>43</v>
      </c>
    </row>
    <row r="32" spans="1:9" s="60" customFormat="1" ht="15" x14ac:dyDescent="0.25">
      <c r="A32" s="65" t="s">
        <v>1392</v>
      </c>
      <c r="B32" s="64" t="s">
        <v>137</v>
      </c>
      <c r="C32" s="66" t="s">
        <v>141</v>
      </c>
      <c r="D32" s="66" t="s">
        <v>129</v>
      </c>
      <c r="E32" s="68" t="s">
        <v>90</v>
      </c>
      <c r="F32" s="73" t="s">
        <v>89</v>
      </c>
    </row>
    <row r="33" spans="1:6" s="60" customFormat="1" ht="15" x14ac:dyDescent="0.25">
      <c r="A33" s="65" t="s">
        <v>1393</v>
      </c>
      <c r="B33" s="64" t="s">
        <v>1425</v>
      </c>
      <c r="C33" s="67" t="s">
        <v>1425</v>
      </c>
      <c r="D33" s="66" t="s">
        <v>129</v>
      </c>
      <c r="E33" s="68" t="s">
        <v>82</v>
      </c>
      <c r="F33" s="73" t="s">
        <v>2</v>
      </c>
    </row>
    <row r="34" spans="1:6" s="60" customFormat="1" ht="15" x14ac:dyDescent="0.25">
      <c r="A34" s="65" t="s">
        <v>1394</v>
      </c>
      <c r="B34" s="64" t="s">
        <v>1425</v>
      </c>
      <c r="C34" s="67" t="s">
        <v>1425</v>
      </c>
      <c r="D34" s="66" t="s">
        <v>129</v>
      </c>
      <c r="E34" s="68" t="s">
        <v>83</v>
      </c>
      <c r="F34" s="73" t="s">
        <v>32</v>
      </c>
    </row>
    <row r="35" spans="1:6" s="60" customFormat="1" ht="25.5" x14ac:dyDescent="0.25">
      <c r="A35" s="65" t="s">
        <v>5</v>
      </c>
      <c r="B35" s="71" t="s">
        <v>127</v>
      </c>
      <c r="C35" s="71" t="s">
        <v>128</v>
      </c>
      <c r="D35" s="66" t="s">
        <v>129</v>
      </c>
      <c r="E35" s="68" t="s">
        <v>1453</v>
      </c>
      <c r="F35" s="73" t="s">
        <v>5</v>
      </c>
    </row>
    <row r="36" spans="1:6" s="60" customFormat="1" ht="15" x14ac:dyDescent="0.25">
      <c r="A36" s="65" t="s">
        <v>1395</v>
      </c>
      <c r="B36" s="71" t="s">
        <v>127</v>
      </c>
      <c r="C36" s="71" t="s">
        <v>128</v>
      </c>
      <c r="D36" s="66" t="s">
        <v>129</v>
      </c>
      <c r="E36" s="68" t="s">
        <v>68</v>
      </c>
      <c r="F36" s="73" t="s">
        <v>8</v>
      </c>
    </row>
    <row r="37" spans="1:6" s="60" customFormat="1" ht="25.5" x14ac:dyDescent="0.25">
      <c r="A37" s="65" t="s">
        <v>1396</v>
      </c>
      <c r="B37" s="71" t="s">
        <v>127</v>
      </c>
      <c r="C37" s="71" t="s">
        <v>128</v>
      </c>
      <c r="D37" s="66" t="s">
        <v>129</v>
      </c>
      <c r="E37" s="68" t="s">
        <v>65</v>
      </c>
      <c r="F37" s="73" t="s">
        <v>21</v>
      </c>
    </row>
    <row r="38" spans="1:6" s="60" customFormat="1" ht="15" x14ac:dyDescent="0.25">
      <c r="A38" s="65" t="s">
        <v>1397</v>
      </c>
      <c r="B38" s="69" t="s">
        <v>134</v>
      </c>
      <c r="C38" s="70" t="s">
        <v>128</v>
      </c>
      <c r="D38" s="66" t="s">
        <v>129</v>
      </c>
      <c r="E38" s="68" t="s">
        <v>1399</v>
      </c>
    </row>
    <row r="39" spans="1:6" s="60" customFormat="1" ht="15" x14ac:dyDescent="0.25">
      <c r="A39" s="65" t="s">
        <v>1398</v>
      </c>
      <c r="B39" s="69" t="s">
        <v>134</v>
      </c>
      <c r="C39" s="70" t="s">
        <v>128</v>
      </c>
      <c r="D39" s="66" t="s">
        <v>129</v>
      </c>
      <c r="E39" s="68" t="s">
        <v>1400</v>
      </c>
    </row>
    <row r="40" spans="1:6" s="60" customFormat="1" ht="15" x14ac:dyDescent="0.25">
      <c r="A40" s="65" t="s">
        <v>1427</v>
      </c>
      <c r="B40" s="64" t="s">
        <v>1425</v>
      </c>
      <c r="C40" s="67" t="s">
        <v>1425</v>
      </c>
      <c r="D40" s="66" t="s">
        <v>129</v>
      </c>
      <c r="E40" s="68" t="s">
        <v>1401</v>
      </c>
      <c r="F40" s="73" t="s">
        <v>7</v>
      </c>
    </row>
    <row r="41" spans="1:6" s="60" customFormat="1" ht="15" x14ac:dyDescent="0.25">
      <c r="A41" s="65" t="s">
        <v>1426</v>
      </c>
      <c r="B41" s="64" t="s">
        <v>137</v>
      </c>
      <c r="C41" s="66" t="s">
        <v>141</v>
      </c>
      <c r="D41" s="66" t="s">
        <v>129</v>
      </c>
      <c r="E41" s="68" t="s">
        <v>64</v>
      </c>
      <c r="F41" s="73" t="s">
        <v>10</v>
      </c>
    </row>
    <row r="42" spans="1:6" s="60" customFormat="1" ht="15" x14ac:dyDescent="0.25">
      <c r="A42" s="65" t="s">
        <v>1402</v>
      </c>
      <c r="B42" s="69" t="s">
        <v>134</v>
      </c>
      <c r="C42" s="70" t="s">
        <v>128</v>
      </c>
      <c r="D42" s="66" t="s">
        <v>129</v>
      </c>
      <c r="E42" s="68" t="s">
        <v>1403</v>
      </c>
    </row>
    <row r="43" spans="1:6" s="60" customFormat="1" ht="15" x14ac:dyDescent="0.25">
      <c r="A43" s="65" t="s">
        <v>1404</v>
      </c>
      <c r="B43" s="64" t="s">
        <v>137</v>
      </c>
      <c r="C43" s="66" t="s">
        <v>141</v>
      </c>
      <c r="D43" s="66" t="s">
        <v>129</v>
      </c>
      <c r="E43" s="68" t="s">
        <v>91</v>
      </c>
      <c r="F43" s="74" t="s">
        <v>94</v>
      </c>
    </row>
    <row r="44" spans="1:6" s="60" customFormat="1" ht="15" x14ac:dyDescent="0.25">
      <c r="A44" s="65" t="s">
        <v>1405</v>
      </c>
      <c r="B44" s="64" t="s">
        <v>137</v>
      </c>
      <c r="C44" s="66" t="s">
        <v>141</v>
      </c>
      <c r="D44" s="66" t="s">
        <v>129</v>
      </c>
      <c r="E44" s="68" t="s">
        <v>92</v>
      </c>
      <c r="F44" s="74" t="s">
        <v>95</v>
      </c>
    </row>
    <row r="45" spans="1:6" s="60" customFormat="1" ht="15" x14ac:dyDescent="0.25">
      <c r="A45" s="65" t="s">
        <v>1406</v>
      </c>
      <c r="B45" s="64" t="s">
        <v>137</v>
      </c>
      <c r="C45" s="66" t="s">
        <v>141</v>
      </c>
      <c r="D45" s="66" t="s">
        <v>129</v>
      </c>
      <c r="E45" s="68" t="s">
        <v>93</v>
      </c>
      <c r="F45" s="74" t="s">
        <v>96</v>
      </c>
    </row>
    <row r="46" spans="1:6" s="60" customFormat="1" ht="15" x14ac:dyDescent="0.25">
      <c r="A46" s="65" t="s">
        <v>1407</v>
      </c>
      <c r="B46" s="64" t="s">
        <v>137</v>
      </c>
      <c r="C46" s="66" t="s">
        <v>141</v>
      </c>
      <c r="D46" s="66" t="s">
        <v>129</v>
      </c>
      <c r="E46" s="68" t="s">
        <v>63</v>
      </c>
      <c r="F46" s="73" t="s">
        <v>48</v>
      </c>
    </row>
    <row r="47" spans="1:6" s="60" customFormat="1" ht="15" x14ac:dyDescent="0.25">
      <c r="A47" s="65" t="s">
        <v>1408</v>
      </c>
      <c r="B47" s="64" t="s">
        <v>137</v>
      </c>
      <c r="C47" s="66" t="s">
        <v>141</v>
      </c>
      <c r="D47" s="66" t="s">
        <v>129</v>
      </c>
      <c r="E47" s="68" t="s">
        <v>84</v>
      </c>
      <c r="F47" s="73" t="s">
        <v>49</v>
      </c>
    </row>
    <row r="48" spans="1:6" s="60" customFormat="1" ht="15" x14ac:dyDescent="0.25">
      <c r="A48" s="65" t="s">
        <v>1409</v>
      </c>
      <c r="B48" s="64" t="s">
        <v>137</v>
      </c>
      <c r="C48" s="66" t="s">
        <v>141</v>
      </c>
      <c r="D48" s="66" t="s">
        <v>129</v>
      </c>
      <c r="E48" s="68" t="s">
        <v>1410</v>
      </c>
      <c r="F48" s="73" t="s">
        <v>50</v>
      </c>
    </row>
    <row r="49" spans="1:9" s="60" customFormat="1" ht="25.5" x14ac:dyDescent="0.25">
      <c r="A49" s="65" t="s">
        <v>1411</v>
      </c>
      <c r="B49" s="64" t="s">
        <v>137</v>
      </c>
      <c r="C49" s="66" t="s">
        <v>141</v>
      </c>
      <c r="D49" s="66" t="s">
        <v>129</v>
      </c>
      <c r="E49" s="68" t="s">
        <v>85</v>
      </c>
      <c r="F49" s="73" t="s">
        <v>51</v>
      </c>
    </row>
    <row r="50" spans="1:9" s="60" customFormat="1" ht="15" x14ac:dyDescent="0.25">
      <c r="A50" s="65" t="s">
        <v>1412</v>
      </c>
      <c r="B50" s="64" t="s">
        <v>137</v>
      </c>
      <c r="C50" s="66" t="s">
        <v>141</v>
      </c>
      <c r="D50" s="66" t="s">
        <v>129</v>
      </c>
      <c r="E50" s="68" t="s">
        <v>1413</v>
      </c>
      <c r="F50" s="73" t="s">
        <v>52</v>
      </c>
    </row>
    <row r="51" spans="1:9" s="60" customFormat="1" ht="15" x14ac:dyDescent="0.25">
      <c r="A51" s="65" t="s">
        <v>1378</v>
      </c>
      <c r="B51" s="64" t="s">
        <v>137</v>
      </c>
      <c r="C51" s="66" t="s">
        <v>141</v>
      </c>
      <c r="D51" s="66" t="s">
        <v>129</v>
      </c>
      <c r="E51" s="68" t="s">
        <v>1414</v>
      </c>
      <c r="F51" s="73" t="s">
        <v>53</v>
      </c>
    </row>
    <row r="52" spans="1:9" s="60" customFormat="1" ht="15" x14ac:dyDescent="0.25">
      <c r="A52" s="65" t="s">
        <v>1379</v>
      </c>
      <c r="B52" s="64" t="s">
        <v>137</v>
      </c>
      <c r="C52" s="66" t="s">
        <v>141</v>
      </c>
      <c r="D52" s="66" t="s">
        <v>129</v>
      </c>
      <c r="E52" s="68" t="s">
        <v>1415</v>
      </c>
    </row>
    <row r="53" spans="1:9" s="60" customFormat="1" ht="25.5" x14ac:dyDescent="0.25">
      <c r="A53" s="65" t="s">
        <v>1380</v>
      </c>
      <c r="B53" s="64" t="s">
        <v>137</v>
      </c>
      <c r="C53" s="66" t="s">
        <v>141</v>
      </c>
      <c r="D53" s="66" t="s">
        <v>129</v>
      </c>
      <c r="E53" s="68" t="s">
        <v>1416</v>
      </c>
      <c r="F53" s="73" t="s">
        <v>54</v>
      </c>
    </row>
    <row r="54" spans="1:9" s="60" customFormat="1" ht="25.5" x14ac:dyDescent="0.25">
      <c r="A54" s="65" t="s">
        <v>1381</v>
      </c>
      <c r="B54" s="64" t="s">
        <v>137</v>
      </c>
      <c r="C54" s="66" t="s">
        <v>141</v>
      </c>
      <c r="D54" s="66" t="s">
        <v>129</v>
      </c>
      <c r="E54" s="68" t="s">
        <v>1417</v>
      </c>
    </row>
    <row r="55" spans="1:9" s="60" customFormat="1" ht="15" x14ac:dyDescent="0.25">
      <c r="A55" s="65" t="s">
        <v>1418</v>
      </c>
      <c r="B55" s="71" t="s">
        <v>127</v>
      </c>
      <c r="C55" s="71" t="s">
        <v>128</v>
      </c>
      <c r="D55" s="66" t="s">
        <v>129</v>
      </c>
      <c r="E55" s="68" t="s">
        <v>67</v>
      </c>
      <c r="F55" s="73" t="s">
        <v>66</v>
      </c>
    </row>
    <row r="56" spans="1:9" s="60" customFormat="1" ht="15" x14ac:dyDescent="0.25">
      <c r="A56" s="65" t="s">
        <v>26</v>
      </c>
      <c r="B56" s="71" t="s">
        <v>127</v>
      </c>
      <c r="C56" s="71" t="s">
        <v>128</v>
      </c>
      <c r="D56" s="66" t="s">
        <v>129</v>
      </c>
      <c r="E56" s="68" t="s">
        <v>61</v>
      </c>
      <c r="F56" s="73" t="s">
        <v>26</v>
      </c>
    </row>
    <row r="57" spans="1:9" s="60" customFormat="1" ht="15" x14ac:dyDescent="0.25">
      <c r="A57" s="65" t="s">
        <v>27</v>
      </c>
      <c r="B57" s="71" t="s">
        <v>127</v>
      </c>
      <c r="C57" s="71" t="s">
        <v>128</v>
      </c>
      <c r="D57" s="66" t="s">
        <v>129</v>
      </c>
      <c r="E57" s="68" t="s">
        <v>86</v>
      </c>
      <c r="F57" s="73" t="s">
        <v>27</v>
      </c>
    </row>
    <row r="58" spans="1:9" s="60" customFormat="1" ht="15" x14ac:dyDescent="0.25">
      <c r="A58" s="65" t="s">
        <v>1458</v>
      </c>
      <c r="B58" s="64" t="s">
        <v>137</v>
      </c>
      <c r="C58" s="66" t="s">
        <v>141</v>
      </c>
      <c r="D58" s="66" t="s">
        <v>129</v>
      </c>
      <c r="E58" s="68" t="s">
        <v>1459</v>
      </c>
      <c r="F58" s="73" t="s">
        <v>28</v>
      </c>
    </row>
    <row r="59" spans="1:9" s="60" customFormat="1" ht="15" x14ac:dyDescent="0.25">
      <c r="A59" s="65" t="s">
        <v>1419</v>
      </c>
      <c r="B59" s="71" t="s">
        <v>127</v>
      </c>
      <c r="C59" s="71" t="s">
        <v>128</v>
      </c>
      <c r="D59" s="66" t="s">
        <v>129</v>
      </c>
      <c r="E59" s="68" t="s">
        <v>60</v>
      </c>
      <c r="F59" s="73" t="s">
        <v>29</v>
      </c>
    </row>
    <row r="60" spans="1:9" s="60" customFormat="1" ht="15" x14ac:dyDescent="0.25">
      <c r="A60" s="65" t="s">
        <v>31</v>
      </c>
      <c r="B60" s="71" t="s">
        <v>127</v>
      </c>
      <c r="C60" s="71" t="s">
        <v>128</v>
      </c>
      <c r="D60" s="66" t="s">
        <v>129</v>
      </c>
      <c r="E60" s="68" t="s">
        <v>88</v>
      </c>
      <c r="F60" s="73" t="s">
        <v>31</v>
      </c>
    </row>
    <row r="61" spans="1:9" s="60" customFormat="1" ht="15" x14ac:dyDescent="0.25">
      <c r="A61" s="65" t="s">
        <v>1420</v>
      </c>
      <c r="B61" s="64" t="s">
        <v>137</v>
      </c>
      <c r="C61" s="66" t="s">
        <v>141</v>
      </c>
      <c r="D61" s="66" t="s">
        <v>129</v>
      </c>
      <c r="E61" s="68" t="s">
        <v>97</v>
      </c>
      <c r="F61" s="73" t="s">
        <v>98</v>
      </c>
      <c r="G61" s="39"/>
    </row>
    <row r="62" spans="1:9" ht="44.45" customHeight="1" x14ac:dyDescent="0.25">
      <c r="A62" s="50" t="s">
        <v>142</v>
      </c>
      <c r="B62" s="39" t="s">
        <v>127</v>
      </c>
      <c r="C62" s="39" t="s">
        <v>128</v>
      </c>
      <c r="D62" s="43" t="s">
        <v>129</v>
      </c>
      <c r="E62" s="39" t="s">
        <v>143</v>
      </c>
      <c r="F62" s="39"/>
      <c r="G62" s="46"/>
      <c r="H62" s="31"/>
      <c r="I62" s="31"/>
    </row>
    <row r="63" spans="1:9" ht="38.25" x14ac:dyDescent="0.25">
      <c r="A63" s="42" t="s">
        <v>144</v>
      </c>
      <c r="B63" s="39" t="s">
        <v>127</v>
      </c>
      <c r="C63" s="39" t="s">
        <v>128</v>
      </c>
      <c r="D63" s="40">
        <v>1</v>
      </c>
      <c r="E63" s="39" t="s">
        <v>145</v>
      </c>
      <c r="F63" s="39"/>
      <c r="G63" s="39"/>
      <c r="H63" s="31"/>
      <c r="I63" s="31"/>
    </row>
    <row r="64" spans="1:9" x14ac:dyDescent="0.25">
      <c r="A64" s="51" t="s">
        <v>146</v>
      </c>
      <c r="B64" s="39" t="s">
        <v>125</v>
      </c>
      <c r="C64" s="39" t="s">
        <v>126</v>
      </c>
      <c r="D64" s="43" t="s">
        <v>129</v>
      </c>
      <c r="E64" s="39" t="s">
        <v>147</v>
      </c>
      <c r="F64" s="39"/>
      <c r="G64" s="54"/>
      <c r="H64" s="31"/>
      <c r="I64" s="31"/>
    </row>
    <row r="65" spans="1:9" ht="14.25" x14ac:dyDescent="0.25">
      <c r="A65" s="52" t="s">
        <v>148</v>
      </c>
      <c r="B65" s="53"/>
      <c r="C65" s="53"/>
      <c r="D65" s="53">
        <v>1</v>
      </c>
      <c r="E65" s="53" t="s">
        <v>149</v>
      </c>
      <c r="F65" s="75"/>
      <c r="H65" s="31"/>
      <c r="I65" s="31"/>
    </row>
    <row r="66" spans="1:9" x14ac:dyDescent="0.25">
      <c r="A66" s="55"/>
      <c r="D66" s="57"/>
      <c r="H66" s="31"/>
      <c r="I66" s="31"/>
    </row>
  </sheetData>
  <mergeCells count="2">
    <mergeCell ref="A1:G1"/>
    <mergeCell ref="A2:G2"/>
  </mergeCells>
  <dataValidations count="1">
    <dataValidation allowBlank="1" showInputMessage="1" sqref="A62 IV62 SR62 ACN62 AMJ62 AWF62 BGB62 BPX62 BZT62 CJP62 CTL62 DDH62 DND62 DWZ62 EGV62 EQR62 FAN62 FKJ62 FUF62 GEB62 GNX62 GXT62 HHP62 HRL62 IBH62 ILD62 IUZ62 JEV62 JOR62 JYN62 KIJ62 KSF62 LCB62 LLX62 LVT62 MFP62 MPL62 MZH62 NJD62 NSZ62 OCV62 OMR62 OWN62 PGJ62 PQF62 QAB62 QJX62 QTT62 RDP62 RNL62 RXH62 SHD62 SQZ62 TAV62 TKR62 TUN62 UEJ62 UOF62 UYB62 VHX62 VRT62 WBP62 WLL62 WVH62 A65479 IV65479 SR65479 ACN65479 AMJ65479 AWF65479 BGB65479 BPX65479 BZT65479 CJP65479 CTL65479 DDH65479 DND65479 DWZ65479 EGV65479 EQR65479 FAN65479 FKJ65479 FUF65479 GEB65479 GNX65479 GXT65479 HHP65479 HRL65479 IBH65479 ILD65479 IUZ65479 JEV65479 JOR65479 JYN65479 KIJ65479 KSF65479 LCB65479 LLX65479 LVT65479 MFP65479 MPL65479 MZH65479 NJD65479 NSZ65479 OCV65479 OMR65479 OWN65479 PGJ65479 PQF65479 QAB65479 QJX65479 QTT65479 RDP65479 RNL65479 RXH65479 SHD65479 SQZ65479 TAV65479 TKR65479 TUN65479 UEJ65479 UOF65479 UYB65479 VHX65479 VRT65479 WBP65479 WLL65479 WVH65479 A131015 IV131015 SR131015 ACN131015 AMJ131015 AWF131015 BGB131015 BPX131015 BZT131015 CJP131015 CTL131015 DDH131015 DND131015 DWZ131015 EGV131015 EQR131015 FAN131015 FKJ131015 FUF131015 GEB131015 GNX131015 GXT131015 HHP131015 HRL131015 IBH131015 ILD131015 IUZ131015 JEV131015 JOR131015 JYN131015 KIJ131015 KSF131015 LCB131015 LLX131015 LVT131015 MFP131015 MPL131015 MZH131015 NJD131015 NSZ131015 OCV131015 OMR131015 OWN131015 PGJ131015 PQF131015 QAB131015 QJX131015 QTT131015 RDP131015 RNL131015 RXH131015 SHD131015 SQZ131015 TAV131015 TKR131015 TUN131015 UEJ131015 UOF131015 UYB131015 VHX131015 VRT131015 WBP131015 WLL131015 WVH131015 A196551 IV196551 SR196551 ACN196551 AMJ196551 AWF196551 BGB196551 BPX196551 BZT196551 CJP196551 CTL196551 DDH196551 DND196551 DWZ196551 EGV196551 EQR196551 FAN196551 FKJ196551 FUF196551 GEB196551 GNX196551 GXT196551 HHP196551 HRL196551 IBH196551 ILD196551 IUZ196551 JEV196551 JOR196551 JYN196551 KIJ196551 KSF196551 LCB196551 LLX196551 LVT196551 MFP196551 MPL196551 MZH196551 NJD196551 NSZ196551 OCV196551 OMR196551 OWN196551 PGJ196551 PQF196551 QAB196551 QJX196551 QTT196551 RDP196551 RNL196551 RXH196551 SHD196551 SQZ196551 TAV196551 TKR196551 TUN196551 UEJ196551 UOF196551 UYB196551 VHX196551 VRT196551 WBP196551 WLL196551 WVH196551 A262087 IV262087 SR262087 ACN262087 AMJ262087 AWF262087 BGB262087 BPX262087 BZT262087 CJP262087 CTL262087 DDH262087 DND262087 DWZ262087 EGV262087 EQR262087 FAN262087 FKJ262087 FUF262087 GEB262087 GNX262087 GXT262087 HHP262087 HRL262087 IBH262087 ILD262087 IUZ262087 JEV262087 JOR262087 JYN262087 KIJ262087 KSF262087 LCB262087 LLX262087 LVT262087 MFP262087 MPL262087 MZH262087 NJD262087 NSZ262087 OCV262087 OMR262087 OWN262087 PGJ262087 PQF262087 QAB262087 QJX262087 QTT262087 RDP262087 RNL262087 RXH262087 SHD262087 SQZ262087 TAV262087 TKR262087 TUN262087 UEJ262087 UOF262087 UYB262087 VHX262087 VRT262087 WBP262087 WLL262087 WVH262087 A327623 IV327623 SR327623 ACN327623 AMJ327623 AWF327623 BGB327623 BPX327623 BZT327623 CJP327623 CTL327623 DDH327623 DND327623 DWZ327623 EGV327623 EQR327623 FAN327623 FKJ327623 FUF327623 GEB327623 GNX327623 GXT327623 HHP327623 HRL327623 IBH327623 ILD327623 IUZ327623 JEV327623 JOR327623 JYN327623 KIJ327623 KSF327623 LCB327623 LLX327623 LVT327623 MFP327623 MPL327623 MZH327623 NJD327623 NSZ327623 OCV327623 OMR327623 OWN327623 PGJ327623 PQF327623 QAB327623 QJX327623 QTT327623 RDP327623 RNL327623 RXH327623 SHD327623 SQZ327623 TAV327623 TKR327623 TUN327623 UEJ327623 UOF327623 UYB327623 VHX327623 VRT327623 WBP327623 WLL327623 WVH327623 A393159 IV393159 SR393159 ACN393159 AMJ393159 AWF393159 BGB393159 BPX393159 BZT393159 CJP393159 CTL393159 DDH393159 DND393159 DWZ393159 EGV393159 EQR393159 FAN393159 FKJ393159 FUF393159 GEB393159 GNX393159 GXT393159 HHP393159 HRL393159 IBH393159 ILD393159 IUZ393159 JEV393159 JOR393159 JYN393159 KIJ393159 KSF393159 LCB393159 LLX393159 LVT393159 MFP393159 MPL393159 MZH393159 NJD393159 NSZ393159 OCV393159 OMR393159 OWN393159 PGJ393159 PQF393159 QAB393159 QJX393159 QTT393159 RDP393159 RNL393159 RXH393159 SHD393159 SQZ393159 TAV393159 TKR393159 TUN393159 UEJ393159 UOF393159 UYB393159 VHX393159 VRT393159 WBP393159 WLL393159 WVH393159 A458695 IV458695 SR458695 ACN458695 AMJ458695 AWF458695 BGB458695 BPX458695 BZT458695 CJP458695 CTL458695 DDH458695 DND458695 DWZ458695 EGV458695 EQR458695 FAN458695 FKJ458695 FUF458695 GEB458695 GNX458695 GXT458695 HHP458695 HRL458695 IBH458695 ILD458695 IUZ458695 JEV458695 JOR458695 JYN458695 KIJ458695 KSF458695 LCB458695 LLX458695 LVT458695 MFP458695 MPL458695 MZH458695 NJD458695 NSZ458695 OCV458695 OMR458695 OWN458695 PGJ458695 PQF458695 QAB458695 QJX458695 QTT458695 RDP458695 RNL458695 RXH458695 SHD458695 SQZ458695 TAV458695 TKR458695 TUN458695 UEJ458695 UOF458695 UYB458695 VHX458695 VRT458695 WBP458695 WLL458695 WVH458695 A524231 IV524231 SR524231 ACN524231 AMJ524231 AWF524231 BGB524231 BPX524231 BZT524231 CJP524231 CTL524231 DDH524231 DND524231 DWZ524231 EGV524231 EQR524231 FAN524231 FKJ524231 FUF524231 GEB524231 GNX524231 GXT524231 HHP524231 HRL524231 IBH524231 ILD524231 IUZ524231 JEV524231 JOR524231 JYN524231 KIJ524231 KSF524231 LCB524231 LLX524231 LVT524231 MFP524231 MPL524231 MZH524231 NJD524231 NSZ524231 OCV524231 OMR524231 OWN524231 PGJ524231 PQF524231 QAB524231 QJX524231 QTT524231 RDP524231 RNL524231 RXH524231 SHD524231 SQZ524231 TAV524231 TKR524231 TUN524231 UEJ524231 UOF524231 UYB524231 VHX524231 VRT524231 WBP524231 WLL524231 WVH524231 A589767 IV589767 SR589767 ACN589767 AMJ589767 AWF589767 BGB589767 BPX589767 BZT589767 CJP589767 CTL589767 DDH589767 DND589767 DWZ589767 EGV589767 EQR589767 FAN589767 FKJ589767 FUF589767 GEB589767 GNX589767 GXT589767 HHP589767 HRL589767 IBH589767 ILD589767 IUZ589767 JEV589767 JOR589767 JYN589767 KIJ589767 KSF589767 LCB589767 LLX589767 LVT589767 MFP589767 MPL589767 MZH589767 NJD589767 NSZ589767 OCV589767 OMR589767 OWN589767 PGJ589767 PQF589767 QAB589767 QJX589767 QTT589767 RDP589767 RNL589767 RXH589767 SHD589767 SQZ589767 TAV589767 TKR589767 TUN589767 UEJ589767 UOF589767 UYB589767 VHX589767 VRT589767 WBP589767 WLL589767 WVH589767 A655303 IV655303 SR655303 ACN655303 AMJ655303 AWF655303 BGB655303 BPX655303 BZT655303 CJP655303 CTL655303 DDH655303 DND655303 DWZ655303 EGV655303 EQR655303 FAN655303 FKJ655303 FUF655303 GEB655303 GNX655303 GXT655303 HHP655303 HRL655303 IBH655303 ILD655303 IUZ655303 JEV655303 JOR655303 JYN655303 KIJ655303 KSF655303 LCB655303 LLX655303 LVT655303 MFP655303 MPL655303 MZH655303 NJD655303 NSZ655303 OCV655303 OMR655303 OWN655303 PGJ655303 PQF655303 QAB655303 QJX655303 QTT655303 RDP655303 RNL655303 RXH655303 SHD655303 SQZ655303 TAV655303 TKR655303 TUN655303 UEJ655303 UOF655303 UYB655303 VHX655303 VRT655303 WBP655303 WLL655303 WVH655303 A720839 IV720839 SR720839 ACN720839 AMJ720839 AWF720839 BGB720839 BPX720839 BZT720839 CJP720839 CTL720839 DDH720839 DND720839 DWZ720839 EGV720839 EQR720839 FAN720839 FKJ720839 FUF720839 GEB720839 GNX720839 GXT720839 HHP720839 HRL720839 IBH720839 ILD720839 IUZ720839 JEV720839 JOR720839 JYN720839 KIJ720839 KSF720839 LCB720839 LLX720839 LVT720839 MFP720839 MPL720839 MZH720839 NJD720839 NSZ720839 OCV720839 OMR720839 OWN720839 PGJ720839 PQF720839 QAB720839 QJX720839 QTT720839 RDP720839 RNL720839 RXH720839 SHD720839 SQZ720839 TAV720839 TKR720839 TUN720839 UEJ720839 UOF720839 UYB720839 VHX720839 VRT720839 WBP720839 WLL720839 WVH720839 A786375 IV786375 SR786375 ACN786375 AMJ786375 AWF786375 BGB786375 BPX786375 BZT786375 CJP786375 CTL786375 DDH786375 DND786375 DWZ786375 EGV786375 EQR786375 FAN786375 FKJ786375 FUF786375 GEB786375 GNX786375 GXT786375 HHP786375 HRL786375 IBH786375 ILD786375 IUZ786375 JEV786375 JOR786375 JYN786375 KIJ786375 KSF786375 LCB786375 LLX786375 LVT786375 MFP786375 MPL786375 MZH786375 NJD786375 NSZ786375 OCV786375 OMR786375 OWN786375 PGJ786375 PQF786375 QAB786375 QJX786375 QTT786375 RDP786375 RNL786375 RXH786375 SHD786375 SQZ786375 TAV786375 TKR786375 TUN786375 UEJ786375 UOF786375 UYB786375 VHX786375 VRT786375 WBP786375 WLL786375 WVH786375 A851911 IV851911 SR851911 ACN851911 AMJ851911 AWF851911 BGB851911 BPX851911 BZT851911 CJP851911 CTL851911 DDH851911 DND851911 DWZ851911 EGV851911 EQR851911 FAN851911 FKJ851911 FUF851911 GEB851911 GNX851911 GXT851911 HHP851911 HRL851911 IBH851911 ILD851911 IUZ851911 JEV851911 JOR851911 JYN851911 KIJ851911 KSF851911 LCB851911 LLX851911 LVT851911 MFP851911 MPL851911 MZH851911 NJD851911 NSZ851911 OCV851911 OMR851911 OWN851911 PGJ851911 PQF851911 QAB851911 QJX851911 QTT851911 RDP851911 RNL851911 RXH851911 SHD851911 SQZ851911 TAV851911 TKR851911 TUN851911 UEJ851911 UOF851911 UYB851911 VHX851911 VRT851911 WBP851911 WLL851911 WVH851911 A917447 IV917447 SR917447 ACN917447 AMJ917447 AWF917447 BGB917447 BPX917447 BZT917447 CJP917447 CTL917447 DDH917447 DND917447 DWZ917447 EGV917447 EQR917447 FAN917447 FKJ917447 FUF917447 GEB917447 GNX917447 GXT917447 HHP917447 HRL917447 IBH917447 ILD917447 IUZ917447 JEV917447 JOR917447 JYN917447 KIJ917447 KSF917447 LCB917447 LLX917447 LVT917447 MFP917447 MPL917447 MZH917447 NJD917447 NSZ917447 OCV917447 OMR917447 OWN917447 PGJ917447 PQF917447 QAB917447 QJX917447 QTT917447 RDP917447 RNL917447 RXH917447 SHD917447 SQZ917447 TAV917447 TKR917447 TUN917447 UEJ917447 UOF917447 UYB917447 VHX917447 VRT917447 WBP917447 WLL917447 WVH917447"/>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6"/>
  <sheetViews>
    <sheetView topLeftCell="A57" workbookViewId="0">
      <selection activeCell="A57" sqref="A57"/>
    </sheetView>
  </sheetViews>
  <sheetFormatPr defaultRowHeight="15.75" thickBottom="1" x14ac:dyDescent="0.3"/>
  <cols>
    <col min="1" max="1" width="15.7109375" customWidth="1"/>
    <col min="2" max="2" width="18.28515625" style="63" customWidth="1"/>
    <col min="5" max="5" width="33.7109375" customWidth="1"/>
    <col min="6" max="6" width="15.85546875" customWidth="1"/>
    <col min="7" max="7" width="25.5703125" customWidth="1"/>
    <col min="8" max="8" width="18.7109375" customWidth="1"/>
    <col min="9" max="9" width="22.42578125" customWidth="1"/>
    <col min="10" max="10" width="21.140625" customWidth="1"/>
    <col min="11" max="11" width="28" customWidth="1"/>
  </cols>
  <sheetData>
    <row r="1" spans="1:11" ht="15" thickBot="1" x14ac:dyDescent="0.35">
      <c r="A1" s="60" t="s">
        <v>125</v>
      </c>
      <c r="B1" s="61" t="s">
        <v>173</v>
      </c>
      <c r="C1" s="60" t="s">
        <v>174</v>
      </c>
      <c r="D1" s="60" t="s">
        <v>175</v>
      </c>
      <c r="E1" s="60" t="s">
        <v>176</v>
      </c>
      <c r="F1" s="59" t="s">
        <v>177</v>
      </c>
      <c r="G1" s="59" t="s">
        <v>178</v>
      </c>
      <c r="H1" s="59" t="s">
        <v>179</v>
      </c>
      <c r="I1" s="60" t="s">
        <v>144</v>
      </c>
      <c r="J1" s="59" t="s">
        <v>103</v>
      </c>
      <c r="K1" s="59" t="s">
        <v>180</v>
      </c>
    </row>
    <row r="2" spans="1:11" ht="58.15" thickBot="1" x14ac:dyDescent="0.35">
      <c r="A2" s="60" t="s">
        <v>181</v>
      </c>
      <c r="B2" s="61" t="s">
        <v>182</v>
      </c>
      <c r="C2" s="60"/>
      <c r="D2" s="60"/>
      <c r="E2" s="60" t="s">
        <v>183</v>
      </c>
      <c r="F2" s="59" t="s">
        <v>184</v>
      </c>
      <c r="G2" s="59" t="s">
        <v>185</v>
      </c>
      <c r="H2" s="59"/>
      <c r="I2" s="60" t="s">
        <v>186</v>
      </c>
      <c r="J2" s="59"/>
      <c r="K2" s="59"/>
    </row>
    <row r="3" spans="1:11" ht="115.9" thickBot="1" x14ac:dyDescent="0.35">
      <c r="A3" s="60" t="s">
        <v>187</v>
      </c>
      <c r="B3" s="61" t="s">
        <v>188</v>
      </c>
      <c r="C3" s="60"/>
      <c r="D3" s="60" t="s">
        <v>189</v>
      </c>
      <c r="E3" s="60" t="s">
        <v>190</v>
      </c>
      <c r="F3" s="59" t="s">
        <v>191</v>
      </c>
      <c r="G3" s="59" t="s">
        <v>192</v>
      </c>
      <c r="H3" s="59"/>
      <c r="I3" s="60" t="s">
        <v>186</v>
      </c>
      <c r="J3" s="59"/>
      <c r="K3" s="59"/>
    </row>
    <row r="4" spans="1:11" ht="173.45" thickBot="1" x14ac:dyDescent="0.35">
      <c r="A4" s="60" t="s">
        <v>193</v>
      </c>
      <c r="B4" s="61" t="s">
        <v>194</v>
      </c>
      <c r="C4" s="60"/>
      <c r="D4" s="60"/>
      <c r="E4" s="60" t="s">
        <v>195</v>
      </c>
      <c r="F4" s="59" t="s">
        <v>196</v>
      </c>
      <c r="G4" s="59"/>
      <c r="H4" s="59"/>
      <c r="I4" s="60" t="s">
        <v>197</v>
      </c>
      <c r="J4" s="59"/>
      <c r="K4" s="59"/>
    </row>
    <row r="5" spans="1:11" ht="72.599999999999994" thickBot="1" x14ac:dyDescent="0.35">
      <c r="A5" s="60" t="s">
        <v>198</v>
      </c>
      <c r="B5" s="61" t="s">
        <v>199</v>
      </c>
      <c r="C5" s="60"/>
      <c r="D5" s="60" t="s">
        <v>200</v>
      </c>
      <c r="E5" s="60" t="s">
        <v>201</v>
      </c>
      <c r="F5" s="59" t="s">
        <v>202</v>
      </c>
      <c r="G5" s="59"/>
      <c r="H5" s="59"/>
      <c r="I5" s="60" t="s">
        <v>203</v>
      </c>
      <c r="J5" s="59"/>
      <c r="K5" s="59"/>
    </row>
    <row r="6" spans="1:11" ht="101.45" thickBot="1" x14ac:dyDescent="0.35">
      <c r="A6" s="60" t="s">
        <v>204</v>
      </c>
      <c r="B6" s="61" t="s">
        <v>205</v>
      </c>
      <c r="C6" s="60"/>
      <c r="D6" s="60" t="s">
        <v>206</v>
      </c>
      <c r="E6" s="60" t="s">
        <v>207</v>
      </c>
      <c r="F6" s="59" t="s">
        <v>208</v>
      </c>
      <c r="G6" s="59"/>
      <c r="H6" s="59"/>
      <c r="I6" s="60" t="s">
        <v>203</v>
      </c>
      <c r="J6" s="59"/>
      <c r="K6" s="59"/>
    </row>
    <row r="7" spans="1:11" ht="58.15" thickBot="1" x14ac:dyDescent="0.35">
      <c r="A7" s="60" t="s">
        <v>209</v>
      </c>
      <c r="B7" s="61" t="s">
        <v>210</v>
      </c>
      <c r="C7" s="60"/>
      <c r="D7" s="60"/>
      <c r="E7" s="60" t="s">
        <v>211</v>
      </c>
      <c r="F7" s="59" t="s">
        <v>212</v>
      </c>
      <c r="G7" s="59"/>
      <c r="H7" s="59"/>
      <c r="I7" s="60" t="s">
        <v>203</v>
      </c>
      <c r="J7" s="59"/>
      <c r="K7" s="59"/>
    </row>
    <row r="8" spans="1:11" ht="87" thickBot="1" x14ac:dyDescent="0.35">
      <c r="A8" s="60" t="s">
        <v>213</v>
      </c>
      <c r="B8" s="61" t="s">
        <v>214</v>
      </c>
      <c r="C8" s="60"/>
      <c r="D8" s="60"/>
      <c r="E8" s="60" t="s">
        <v>215</v>
      </c>
      <c r="F8" s="59" t="s">
        <v>216</v>
      </c>
      <c r="G8" s="59" t="s">
        <v>217</v>
      </c>
      <c r="H8" s="59"/>
      <c r="I8" s="60" t="s">
        <v>203</v>
      </c>
      <c r="J8" s="59"/>
      <c r="K8" s="59"/>
    </row>
    <row r="9" spans="1:11" ht="72.599999999999994" thickBot="1" x14ac:dyDescent="0.35">
      <c r="A9" s="60" t="s">
        <v>218</v>
      </c>
      <c r="B9" s="61" t="s">
        <v>219</v>
      </c>
      <c r="C9" s="60"/>
      <c r="D9" s="60"/>
      <c r="E9" s="60" t="s">
        <v>220</v>
      </c>
      <c r="F9" s="59" t="s">
        <v>221</v>
      </c>
      <c r="G9" s="59"/>
      <c r="H9" s="59"/>
      <c r="I9" s="60" t="s">
        <v>203</v>
      </c>
      <c r="J9" s="59"/>
      <c r="K9" s="59"/>
    </row>
    <row r="10" spans="1:11" ht="87" thickBot="1" x14ac:dyDescent="0.35">
      <c r="A10" s="60" t="s">
        <v>222</v>
      </c>
      <c r="B10" s="61" t="s">
        <v>223</v>
      </c>
      <c r="C10" s="60"/>
      <c r="D10" s="60"/>
      <c r="E10" s="60" t="s">
        <v>224</v>
      </c>
      <c r="F10" s="59" t="s">
        <v>225</v>
      </c>
      <c r="G10" s="59" t="s">
        <v>226</v>
      </c>
      <c r="H10" s="59"/>
      <c r="I10" s="60" t="s">
        <v>203</v>
      </c>
      <c r="J10" s="59"/>
      <c r="K10" s="59"/>
    </row>
    <row r="11" spans="1:11" ht="173.45" thickBot="1" x14ac:dyDescent="0.35">
      <c r="A11" s="60" t="s">
        <v>227</v>
      </c>
      <c r="B11" s="61" t="s">
        <v>228</v>
      </c>
      <c r="C11" s="60"/>
      <c r="D11" s="60"/>
      <c r="E11" s="60" t="s">
        <v>229</v>
      </c>
      <c r="F11" s="59" t="s">
        <v>230</v>
      </c>
      <c r="G11" s="59"/>
      <c r="H11" s="59"/>
      <c r="I11" s="60" t="s">
        <v>231</v>
      </c>
      <c r="J11" s="59"/>
      <c r="K11" s="59"/>
    </row>
    <row r="12" spans="1:11" ht="346.15" thickBot="1" x14ac:dyDescent="0.35">
      <c r="A12" s="60" t="s">
        <v>232</v>
      </c>
      <c r="B12" s="61" t="s">
        <v>233</v>
      </c>
      <c r="C12" s="60"/>
      <c r="D12" s="60" t="s">
        <v>234</v>
      </c>
      <c r="E12" s="60" t="s">
        <v>235</v>
      </c>
      <c r="F12" s="59" t="s">
        <v>236</v>
      </c>
      <c r="G12" s="59" t="s">
        <v>237</v>
      </c>
      <c r="H12" s="59"/>
      <c r="I12" s="60" t="s">
        <v>186</v>
      </c>
      <c r="J12" s="59"/>
      <c r="K12" s="59"/>
    </row>
    <row r="13" spans="1:11" ht="58.15" thickBot="1" x14ac:dyDescent="0.35">
      <c r="A13" s="60" t="s">
        <v>238</v>
      </c>
      <c r="B13" s="61" t="s">
        <v>239</v>
      </c>
      <c r="C13" s="60"/>
      <c r="D13" s="60"/>
      <c r="E13" s="60" t="s">
        <v>240</v>
      </c>
      <c r="F13" s="59" t="s">
        <v>241</v>
      </c>
      <c r="G13" s="59"/>
      <c r="H13" s="59"/>
      <c r="I13" s="60" t="s">
        <v>203</v>
      </c>
      <c r="J13" s="59"/>
      <c r="K13" s="59"/>
    </row>
    <row r="14" spans="1:11" ht="144.6" thickBot="1" x14ac:dyDescent="0.35">
      <c r="A14" s="60" t="s">
        <v>242</v>
      </c>
      <c r="B14" s="61" t="s">
        <v>243</v>
      </c>
      <c r="C14" s="60"/>
      <c r="D14" s="60"/>
      <c r="E14" s="60" t="s">
        <v>244</v>
      </c>
      <c r="F14" s="59" t="s">
        <v>245</v>
      </c>
      <c r="G14" s="59" t="s">
        <v>246</v>
      </c>
      <c r="H14" s="59"/>
      <c r="I14" s="60" t="s">
        <v>247</v>
      </c>
      <c r="J14" s="59"/>
      <c r="K14" s="59"/>
    </row>
    <row r="15" spans="1:11" ht="240.75" thickBot="1" x14ac:dyDescent="0.3">
      <c r="A15" s="60" t="s">
        <v>248</v>
      </c>
      <c r="B15" s="61" t="s">
        <v>249</v>
      </c>
      <c r="C15" s="60" t="s">
        <v>250</v>
      </c>
      <c r="D15" s="60"/>
      <c r="E15" s="60" t="s">
        <v>251</v>
      </c>
      <c r="F15" s="59" t="s">
        <v>252</v>
      </c>
      <c r="G15" s="59"/>
      <c r="H15" s="59"/>
      <c r="I15" s="60" t="s">
        <v>253</v>
      </c>
      <c r="J15" s="59"/>
      <c r="K15" s="59"/>
    </row>
    <row r="16" spans="1:11" ht="58.15" thickBot="1" x14ac:dyDescent="0.35">
      <c r="A16" s="60" t="s">
        <v>254</v>
      </c>
      <c r="B16" s="61" t="s">
        <v>255</v>
      </c>
      <c r="C16" s="60"/>
      <c r="D16" s="60"/>
      <c r="E16" s="60" t="s">
        <v>256</v>
      </c>
      <c r="F16" s="59" t="s">
        <v>257</v>
      </c>
      <c r="G16" s="59" t="s">
        <v>258</v>
      </c>
      <c r="H16" s="59"/>
      <c r="I16" s="60" t="s">
        <v>259</v>
      </c>
      <c r="J16" s="59"/>
      <c r="K16" s="59"/>
    </row>
    <row r="17" spans="1:11" ht="115.9" thickBot="1" x14ac:dyDescent="0.35">
      <c r="A17" s="60" t="s">
        <v>260</v>
      </c>
      <c r="B17" s="61" t="s">
        <v>261</v>
      </c>
      <c r="C17" s="60"/>
      <c r="D17" s="60"/>
      <c r="E17" s="60" t="s">
        <v>262</v>
      </c>
      <c r="F17" s="59" t="s">
        <v>263</v>
      </c>
      <c r="G17" s="59"/>
      <c r="H17" s="59"/>
      <c r="I17" s="60" t="s">
        <v>259</v>
      </c>
      <c r="J17" s="59"/>
      <c r="K17" s="59"/>
    </row>
    <row r="18" spans="1:11" ht="58.15" thickBot="1" x14ac:dyDescent="0.35">
      <c r="A18" s="60" t="s">
        <v>264</v>
      </c>
      <c r="B18" s="61" t="s">
        <v>265</v>
      </c>
      <c r="C18" s="60"/>
      <c r="D18" s="60"/>
      <c r="E18" s="60" t="s">
        <v>266</v>
      </c>
      <c r="F18" s="59" t="s">
        <v>267</v>
      </c>
      <c r="G18" s="59"/>
      <c r="H18" s="59"/>
      <c r="I18" s="60" t="s">
        <v>259</v>
      </c>
      <c r="J18" s="59"/>
      <c r="K18" s="59"/>
    </row>
    <row r="19" spans="1:11" ht="101.45" thickBot="1" x14ac:dyDescent="0.35">
      <c r="A19" s="60" t="s">
        <v>268</v>
      </c>
      <c r="B19" s="61" t="s">
        <v>269</v>
      </c>
      <c r="C19" s="60"/>
      <c r="D19" s="60"/>
      <c r="E19" s="60" t="s">
        <v>270</v>
      </c>
      <c r="F19" s="59" t="s">
        <v>245</v>
      </c>
      <c r="G19" s="59"/>
      <c r="H19" s="59"/>
      <c r="I19" s="60" t="s">
        <v>271</v>
      </c>
      <c r="J19" s="59"/>
      <c r="K19" s="59"/>
    </row>
    <row r="20" spans="1:11" ht="87" thickBot="1" x14ac:dyDescent="0.35">
      <c r="A20" s="60" t="s">
        <v>272</v>
      </c>
      <c r="B20" s="61" t="s">
        <v>273</v>
      </c>
      <c r="C20" s="60"/>
      <c r="D20" s="60"/>
      <c r="E20" s="60" t="s">
        <v>274</v>
      </c>
      <c r="F20" s="59" t="s">
        <v>275</v>
      </c>
      <c r="G20" s="59"/>
      <c r="H20" s="59"/>
      <c r="I20" s="60" t="s">
        <v>276</v>
      </c>
      <c r="J20" s="59"/>
      <c r="K20" s="59"/>
    </row>
    <row r="21" spans="1:11" ht="58.15" thickBot="1" x14ac:dyDescent="0.35">
      <c r="A21" s="60" t="s">
        <v>277</v>
      </c>
      <c r="B21" s="61" t="s">
        <v>278</v>
      </c>
      <c r="C21" s="60"/>
      <c r="D21" s="60"/>
      <c r="E21" s="60" t="s">
        <v>279</v>
      </c>
      <c r="F21" s="59" t="s">
        <v>280</v>
      </c>
      <c r="G21" s="59"/>
      <c r="H21" s="59"/>
      <c r="I21" s="60" t="s">
        <v>281</v>
      </c>
      <c r="J21" s="59"/>
      <c r="K21" s="59"/>
    </row>
    <row r="22" spans="1:11" ht="87" thickBot="1" x14ac:dyDescent="0.35">
      <c r="A22" s="60" t="s">
        <v>282</v>
      </c>
      <c r="B22" s="61" t="s">
        <v>283</v>
      </c>
      <c r="C22" s="60"/>
      <c r="D22" s="60"/>
      <c r="E22" s="60" t="s">
        <v>284</v>
      </c>
      <c r="F22" s="59" t="s">
        <v>280</v>
      </c>
      <c r="G22" s="59"/>
      <c r="H22" s="59"/>
      <c r="I22" s="60" t="s">
        <v>281</v>
      </c>
      <c r="J22" s="59"/>
      <c r="K22" s="59"/>
    </row>
    <row r="23" spans="1:11" ht="72.599999999999994" thickBot="1" x14ac:dyDescent="0.35">
      <c r="A23" s="60" t="s">
        <v>285</v>
      </c>
      <c r="B23" s="61" t="s">
        <v>286</v>
      </c>
      <c r="C23" s="60"/>
      <c r="D23" s="60"/>
      <c r="E23" s="60" t="s">
        <v>287</v>
      </c>
      <c r="F23" s="59" t="s">
        <v>288</v>
      </c>
      <c r="G23" s="59"/>
      <c r="H23" s="59"/>
      <c r="I23" s="60" t="s">
        <v>281</v>
      </c>
      <c r="J23" s="59"/>
      <c r="K23" s="59"/>
    </row>
    <row r="24" spans="1:11" ht="331.9" thickBot="1" x14ac:dyDescent="0.35">
      <c r="A24" s="60" t="s">
        <v>289</v>
      </c>
      <c r="B24" s="61" t="s">
        <v>290</v>
      </c>
      <c r="C24" s="60"/>
      <c r="D24" s="60" t="s">
        <v>291</v>
      </c>
      <c r="E24" s="60" t="s">
        <v>292</v>
      </c>
      <c r="F24" s="59" t="s">
        <v>293</v>
      </c>
      <c r="G24" s="59" t="s">
        <v>294</v>
      </c>
      <c r="H24" s="59"/>
      <c r="I24" s="60" t="s">
        <v>186</v>
      </c>
      <c r="J24" s="59"/>
      <c r="K24" s="59"/>
    </row>
    <row r="25" spans="1:11" ht="72.599999999999994" thickBot="1" x14ac:dyDescent="0.35">
      <c r="A25" s="60" t="s">
        <v>295</v>
      </c>
      <c r="B25" s="61" t="s">
        <v>296</v>
      </c>
      <c r="C25" s="60"/>
      <c r="D25" s="60"/>
      <c r="E25" s="60" t="s">
        <v>297</v>
      </c>
      <c r="F25" s="59" t="s">
        <v>298</v>
      </c>
      <c r="G25" s="59"/>
      <c r="H25" s="59"/>
      <c r="I25" s="60" t="s">
        <v>203</v>
      </c>
      <c r="J25" s="59"/>
      <c r="K25" s="59"/>
    </row>
    <row r="26" spans="1:11" ht="87" thickBot="1" x14ac:dyDescent="0.35">
      <c r="A26" s="60" t="s">
        <v>299</v>
      </c>
      <c r="B26" s="61" t="s">
        <v>300</v>
      </c>
      <c r="C26" s="60"/>
      <c r="D26" s="60"/>
      <c r="E26" s="60" t="s">
        <v>301</v>
      </c>
      <c r="F26" s="59" t="s">
        <v>302</v>
      </c>
      <c r="G26" s="59"/>
      <c r="H26" s="59"/>
      <c r="I26" s="60" t="s">
        <v>203</v>
      </c>
      <c r="J26" s="59"/>
      <c r="K26" s="59"/>
    </row>
    <row r="27" spans="1:11" ht="58.15" thickBot="1" x14ac:dyDescent="0.35">
      <c r="A27" s="60" t="s">
        <v>303</v>
      </c>
      <c r="B27" s="61" t="s">
        <v>304</v>
      </c>
      <c r="C27" s="60"/>
      <c r="D27" s="60"/>
      <c r="E27" s="60" t="s">
        <v>305</v>
      </c>
      <c r="F27" s="59" t="s">
        <v>184</v>
      </c>
      <c r="G27" s="59" t="s">
        <v>306</v>
      </c>
      <c r="H27" s="59"/>
      <c r="I27" s="60" t="s">
        <v>186</v>
      </c>
      <c r="J27" s="59"/>
      <c r="K27" s="59"/>
    </row>
    <row r="28" spans="1:11" ht="115.9" thickBot="1" x14ac:dyDescent="0.35">
      <c r="A28" s="60" t="s">
        <v>307</v>
      </c>
      <c r="B28" s="61" t="s">
        <v>308</v>
      </c>
      <c r="C28" s="60"/>
      <c r="D28" s="60"/>
      <c r="E28" s="60" t="s">
        <v>309</v>
      </c>
      <c r="F28" s="59" t="s">
        <v>310</v>
      </c>
      <c r="G28" s="59" t="s">
        <v>311</v>
      </c>
      <c r="H28" s="59"/>
      <c r="I28" s="60" t="s">
        <v>186</v>
      </c>
      <c r="J28" s="59"/>
      <c r="K28" s="59"/>
    </row>
    <row r="29" spans="1:11" ht="130.15" thickBot="1" x14ac:dyDescent="0.35">
      <c r="A29" s="60" t="s">
        <v>312</v>
      </c>
      <c r="B29" s="61" t="s">
        <v>313</v>
      </c>
      <c r="C29" s="60"/>
      <c r="D29" s="60"/>
      <c r="E29" s="60" t="s">
        <v>314</v>
      </c>
      <c r="F29" s="59" t="s">
        <v>315</v>
      </c>
      <c r="G29" s="59"/>
      <c r="H29" s="59"/>
      <c r="I29" s="60" t="s">
        <v>316</v>
      </c>
      <c r="J29" s="59"/>
      <c r="K29" s="59"/>
    </row>
    <row r="30" spans="1:11" ht="87" thickBot="1" x14ac:dyDescent="0.35">
      <c r="A30" s="60" t="s">
        <v>317</v>
      </c>
      <c r="B30" s="61" t="s">
        <v>318</v>
      </c>
      <c r="C30" s="60"/>
      <c r="D30" s="60"/>
      <c r="E30" s="60" t="s">
        <v>319</v>
      </c>
      <c r="F30" s="59" t="s">
        <v>320</v>
      </c>
      <c r="G30" s="59" t="s">
        <v>321</v>
      </c>
      <c r="H30" s="59" t="s">
        <v>322</v>
      </c>
      <c r="I30" s="60" t="s">
        <v>323</v>
      </c>
      <c r="J30" s="59"/>
      <c r="K30" s="59"/>
    </row>
    <row r="31" spans="1:11" ht="101.45" thickBot="1" x14ac:dyDescent="0.35">
      <c r="A31" s="60" t="s">
        <v>324</v>
      </c>
      <c r="B31" s="61" t="s">
        <v>325</v>
      </c>
      <c r="C31" s="60"/>
      <c r="D31" s="60" t="s">
        <v>326</v>
      </c>
      <c r="E31" s="60" t="s">
        <v>327</v>
      </c>
      <c r="F31" s="59" t="s">
        <v>328</v>
      </c>
      <c r="G31" s="59"/>
      <c r="H31" s="59"/>
      <c r="I31" s="60" t="s">
        <v>329</v>
      </c>
      <c r="J31" s="59"/>
      <c r="K31" s="59"/>
    </row>
    <row r="32" spans="1:11" ht="240.75" thickBot="1" x14ac:dyDescent="0.3">
      <c r="A32" s="60" t="s">
        <v>330</v>
      </c>
      <c r="B32" s="61" t="s">
        <v>331</v>
      </c>
      <c r="C32" s="60" t="s">
        <v>332</v>
      </c>
      <c r="D32" s="60" t="s">
        <v>333</v>
      </c>
      <c r="E32" s="60" t="s">
        <v>334</v>
      </c>
      <c r="F32" s="59" t="s">
        <v>252</v>
      </c>
      <c r="G32" s="59"/>
      <c r="H32" s="59"/>
      <c r="I32" s="60" t="s">
        <v>335</v>
      </c>
      <c r="J32" s="59"/>
      <c r="K32" s="59"/>
    </row>
    <row r="33" spans="1:11" ht="115.9" thickBot="1" x14ac:dyDescent="0.35">
      <c r="A33" s="60" t="s">
        <v>336</v>
      </c>
      <c r="B33" s="61" t="s">
        <v>337</v>
      </c>
      <c r="C33" s="60"/>
      <c r="D33" s="60"/>
      <c r="E33" s="60" t="s">
        <v>338</v>
      </c>
      <c r="F33" s="59" t="s">
        <v>339</v>
      </c>
      <c r="G33" s="59"/>
      <c r="H33" s="59"/>
      <c r="I33" s="60" t="s">
        <v>340</v>
      </c>
      <c r="J33" s="59"/>
      <c r="K33" s="59"/>
    </row>
    <row r="34" spans="1:11" ht="58.15" thickBot="1" x14ac:dyDescent="0.35">
      <c r="A34" s="60" t="s">
        <v>341</v>
      </c>
      <c r="B34" s="61" t="s">
        <v>342</v>
      </c>
      <c r="C34" s="60"/>
      <c r="D34" s="60"/>
      <c r="E34" s="60" t="s">
        <v>343</v>
      </c>
      <c r="F34" s="59" t="s">
        <v>344</v>
      </c>
      <c r="G34" s="59"/>
      <c r="H34" s="59"/>
      <c r="I34" s="60" t="s">
        <v>345</v>
      </c>
      <c r="J34" s="59"/>
      <c r="K34" s="59"/>
    </row>
    <row r="35" spans="1:11" ht="101.45" thickBot="1" x14ac:dyDescent="0.35">
      <c r="A35" s="60" t="s">
        <v>346</v>
      </c>
      <c r="B35" s="61" t="s">
        <v>347</v>
      </c>
      <c r="C35" s="60"/>
      <c r="D35" s="60"/>
      <c r="E35" s="60" t="s">
        <v>348</v>
      </c>
      <c r="F35" s="59" t="s">
        <v>349</v>
      </c>
      <c r="G35" s="59"/>
      <c r="H35" s="59"/>
      <c r="I35" s="60" t="s">
        <v>350</v>
      </c>
      <c r="J35" s="59"/>
      <c r="K35" s="59"/>
    </row>
    <row r="36" spans="1:11" ht="346.15" thickBot="1" x14ac:dyDescent="0.35">
      <c r="A36" s="60" t="s">
        <v>351</v>
      </c>
      <c r="B36" s="61" t="s">
        <v>352</v>
      </c>
      <c r="C36" s="60"/>
      <c r="D36" s="60"/>
      <c r="E36" s="60" t="s">
        <v>353</v>
      </c>
      <c r="F36" s="59" t="s">
        <v>257</v>
      </c>
      <c r="G36" s="59"/>
      <c r="H36" s="59"/>
      <c r="I36" s="60" t="s">
        <v>271</v>
      </c>
      <c r="J36" s="59"/>
      <c r="K36" s="59"/>
    </row>
    <row r="37" spans="1:11" ht="87" thickBot="1" x14ac:dyDescent="0.35">
      <c r="A37" s="60" t="s">
        <v>354</v>
      </c>
      <c r="B37" s="61" t="s">
        <v>355</v>
      </c>
      <c r="C37" s="60"/>
      <c r="D37" s="60"/>
      <c r="E37" s="60" t="s">
        <v>356</v>
      </c>
      <c r="F37" s="59" t="s">
        <v>357</v>
      </c>
      <c r="G37" s="59"/>
      <c r="H37" s="59"/>
      <c r="I37" s="60" t="s">
        <v>358</v>
      </c>
      <c r="J37" s="59"/>
      <c r="K37" s="59"/>
    </row>
    <row r="38" spans="1:11" ht="115.9" thickBot="1" x14ac:dyDescent="0.35">
      <c r="A38" s="60" t="s">
        <v>359</v>
      </c>
      <c r="B38" s="61" t="s">
        <v>360</v>
      </c>
      <c r="C38" s="60"/>
      <c r="D38" s="60"/>
      <c r="E38" s="60" t="s">
        <v>361</v>
      </c>
      <c r="F38" s="59" t="s">
        <v>362</v>
      </c>
      <c r="G38" s="59" t="s">
        <v>363</v>
      </c>
      <c r="H38" s="59"/>
      <c r="I38" s="60" t="s">
        <v>364</v>
      </c>
      <c r="J38" s="59"/>
      <c r="K38" s="59"/>
    </row>
    <row r="39" spans="1:11" ht="87" thickBot="1" x14ac:dyDescent="0.35">
      <c r="A39" s="60" t="s">
        <v>365</v>
      </c>
      <c r="B39" s="61" t="s">
        <v>366</v>
      </c>
      <c r="C39" s="60"/>
      <c r="D39" s="60"/>
      <c r="E39" s="60" t="s">
        <v>367</v>
      </c>
      <c r="F39" s="59" t="s">
        <v>368</v>
      </c>
      <c r="G39" s="59" t="s">
        <v>369</v>
      </c>
      <c r="H39" s="59"/>
      <c r="I39" s="60" t="s">
        <v>364</v>
      </c>
      <c r="J39" s="59"/>
      <c r="K39" s="59"/>
    </row>
    <row r="40" spans="1:11" ht="115.9" thickBot="1" x14ac:dyDescent="0.35">
      <c r="A40" s="60" t="s">
        <v>370</v>
      </c>
      <c r="B40" s="61" t="s">
        <v>371</v>
      </c>
      <c r="C40" s="60"/>
      <c r="D40" s="60"/>
      <c r="E40" s="60" t="s">
        <v>372</v>
      </c>
      <c r="F40" s="59" t="s">
        <v>373</v>
      </c>
      <c r="G40" s="59" t="s">
        <v>374</v>
      </c>
      <c r="H40" s="59"/>
      <c r="I40" s="60" t="s">
        <v>375</v>
      </c>
      <c r="J40" s="59"/>
      <c r="K40" s="59"/>
    </row>
    <row r="41" spans="1:11" ht="115.9" thickBot="1" x14ac:dyDescent="0.35">
      <c r="A41" s="60" t="s">
        <v>376</v>
      </c>
      <c r="B41" s="61" t="s">
        <v>377</v>
      </c>
      <c r="C41" s="60" t="s">
        <v>378</v>
      </c>
      <c r="D41" s="60"/>
      <c r="E41" s="60" t="s">
        <v>379</v>
      </c>
      <c r="F41" s="59" t="s">
        <v>380</v>
      </c>
      <c r="G41" s="59" t="s">
        <v>381</v>
      </c>
      <c r="H41" s="59"/>
      <c r="I41" s="60" t="s">
        <v>382</v>
      </c>
      <c r="J41" s="59"/>
      <c r="K41" s="59"/>
    </row>
    <row r="42" spans="1:11" ht="115.9" thickBot="1" x14ac:dyDescent="0.35">
      <c r="A42" s="60" t="s">
        <v>383</v>
      </c>
      <c r="B42" s="61" t="s">
        <v>384</v>
      </c>
      <c r="C42" s="60" t="s">
        <v>385</v>
      </c>
      <c r="D42" s="60" t="s">
        <v>386</v>
      </c>
      <c r="E42" s="60" t="s">
        <v>387</v>
      </c>
      <c r="F42" s="59" t="s">
        <v>388</v>
      </c>
      <c r="G42" s="59" t="s">
        <v>389</v>
      </c>
      <c r="H42" s="59" t="s">
        <v>349</v>
      </c>
      <c r="I42" s="60" t="s">
        <v>259</v>
      </c>
      <c r="J42" s="59"/>
      <c r="K42" s="59"/>
    </row>
    <row r="43" spans="1:11" ht="115.9" thickBot="1" x14ac:dyDescent="0.35">
      <c r="A43" s="60" t="s">
        <v>390</v>
      </c>
      <c r="B43" s="61" t="s">
        <v>391</v>
      </c>
      <c r="C43" s="60"/>
      <c r="D43" s="60"/>
      <c r="E43" s="60" t="s">
        <v>392</v>
      </c>
      <c r="F43" s="59" t="s">
        <v>393</v>
      </c>
      <c r="G43" s="59"/>
      <c r="H43" s="59"/>
      <c r="I43" s="60" t="s">
        <v>259</v>
      </c>
      <c r="J43" s="59"/>
      <c r="K43" s="59"/>
    </row>
    <row r="44" spans="1:11" ht="72.599999999999994" thickBot="1" x14ac:dyDescent="0.35">
      <c r="A44" s="60" t="s">
        <v>394</v>
      </c>
      <c r="B44" s="61" t="s">
        <v>395</v>
      </c>
      <c r="C44" s="60" t="s">
        <v>396</v>
      </c>
      <c r="D44" s="60"/>
      <c r="E44" s="60" t="s">
        <v>397</v>
      </c>
      <c r="F44" s="59" t="s">
        <v>398</v>
      </c>
      <c r="G44" s="59"/>
      <c r="H44" s="59"/>
      <c r="I44" s="60" t="s">
        <v>259</v>
      </c>
      <c r="J44" s="59"/>
      <c r="K44" s="59"/>
    </row>
    <row r="45" spans="1:11" ht="58.15" thickBot="1" x14ac:dyDescent="0.35">
      <c r="A45" s="60" t="s">
        <v>399</v>
      </c>
      <c r="B45" s="61" t="s">
        <v>400</v>
      </c>
      <c r="C45" s="60" t="s">
        <v>385</v>
      </c>
      <c r="D45" s="60" t="s">
        <v>401</v>
      </c>
      <c r="E45" s="60" t="s">
        <v>402</v>
      </c>
      <c r="F45" s="59" t="s">
        <v>403</v>
      </c>
      <c r="G45" s="59"/>
      <c r="H45" s="59" t="s">
        <v>404</v>
      </c>
      <c r="I45" s="60" t="s">
        <v>259</v>
      </c>
      <c r="J45" s="59"/>
      <c r="K45" s="59"/>
    </row>
    <row r="46" spans="1:11" ht="144.6" thickBot="1" x14ac:dyDescent="0.35">
      <c r="A46" s="60" t="s">
        <v>405</v>
      </c>
      <c r="B46" s="61" t="s">
        <v>406</v>
      </c>
      <c r="C46" s="60"/>
      <c r="D46" s="60"/>
      <c r="E46" s="60" t="s">
        <v>407</v>
      </c>
      <c r="F46" s="59" t="s">
        <v>408</v>
      </c>
      <c r="G46" s="59" t="s">
        <v>409</v>
      </c>
      <c r="H46" s="59"/>
      <c r="I46" s="60" t="s">
        <v>323</v>
      </c>
      <c r="J46" s="59"/>
      <c r="K46" s="59"/>
    </row>
    <row r="47" spans="1:11" ht="115.9" thickBot="1" x14ac:dyDescent="0.35">
      <c r="A47" s="60" t="s">
        <v>410</v>
      </c>
      <c r="B47" s="61" t="s">
        <v>411</v>
      </c>
      <c r="C47" s="60"/>
      <c r="D47" s="60"/>
      <c r="E47" s="60" t="s">
        <v>412</v>
      </c>
      <c r="F47" s="59" t="s">
        <v>413</v>
      </c>
      <c r="G47" s="59" t="s">
        <v>414</v>
      </c>
      <c r="H47" s="59"/>
      <c r="I47" s="60" t="s">
        <v>323</v>
      </c>
      <c r="J47" s="59"/>
      <c r="K47" s="59"/>
    </row>
    <row r="48" spans="1:11" ht="317.45" thickBot="1" x14ac:dyDescent="0.35">
      <c r="A48" s="60" t="s">
        <v>415</v>
      </c>
      <c r="B48" s="61" t="s">
        <v>416</v>
      </c>
      <c r="C48" s="60"/>
      <c r="D48" s="60"/>
      <c r="E48" s="60" t="s">
        <v>417</v>
      </c>
      <c r="F48" s="59" t="s">
        <v>418</v>
      </c>
      <c r="G48" s="59" t="s">
        <v>419</v>
      </c>
      <c r="H48" s="59"/>
      <c r="I48" s="60" t="s">
        <v>323</v>
      </c>
      <c r="J48" s="59"/>
      <c r="K48" s="59"/>
    </row>
    <row r="49" spans="1:11" ht="130.15" thickBot="1" x14ac:dyDescent="0.35">
      <c r="A49" s="60" t="s">
        <v>420</v>
      </c>
      <c r="B49" s="61" t="s">
        <v>421</v>
      </c>
      <c r="C49" s="60"/>
      <c r="D49" s="60"/>
      <c r="E49" s="60" t="s">
        <v>422</v>
      </c>
      <c r="F49" s="59" t="s">
        <v>349</v>
      </c>
      <c r="G49" s="59"/>
      <c r="H49" s="59" t="s">
        <v>423</v>
      </c>
      <c r="I49" s="60" t="s">
        <v>424</v>
      </c>
      <c r="J49" s="59"/>
      <c r="K49" s="59"/>
    </row>
    <row r="50" spans="1:11" ht="58.15" thickBot="1" x14ac:dyDescent="0.35">
      <c r="A50" s="60" t="s">
        <v>425</v>
      </c>
      <c r="B50" s="61" t="s">
        <v>426</v>
      </c>
      <c r="C50" s="60"/>
      <c r="D50" s="60"/>
      <c r="E50" s="60" t="s">
        <v>427</v>
      </c>
      <c r="F50" s="59" t="s">
        <v>428</v>
      </c>
      <c r="G50" s="59"/>
      <c r="H50" s="59"/>
      <c r="I50" s="60" t="s">
        <v>203</v>
      </c>
      <c r="J50" s="59"/>
      <c r="K50" s="59"/>
    </row>
    <row r="51" spans="1:11" ht="144.6" thickBot="1" x14ac:dyDescent="0.35">
      <c r="A51" s="60" t="s">
        <v>429</v>
      </c>
      <c r="B51" s="61" t="s">
        <v>430</v>
      </c>
      <c r="C51" s="60"/>
      <c r="D51" s="60"/>
      <c r="E51" s="60" t="s">
        <v>431</v>
      </c>
      <c r="F51" s="59" t="s">
        <v>432</v>
      </c>
      <c r="G51" s="59"/>
      <c r="H51" s="59"/>
      <c r="I51" s="60" t="s">
        <v>433</v>
      </c>
      <c r="J51" s="59"/>
      <c r="K51" s="59"/>
    </row>
    <row r="52" spans="1:11" ht="173.45" thickBot="1" x14ac:dyDescent="0.35">
      <c r="A52" s="60" t="s">
        <v>434</v>
      </c>
      <c r="B52" s="61" t="s">
        <v>435</v>
      </c>
      <c r="C52" s="60"/>
      <c r="D52" s="60"/>
      <c r="E52" s="60" t="s">
        <v>436</v>
      </c>
      <c r="F52" s="59" t="s">
        <v>437</v>
      </c>
      <c r="G52" s="59"/>
      <c r="H52" s="59" t="s">
        <v>389</v>
      </c>
      <c r="I52" s="60" t="s">
        <v>438</v>
      </c>
      <c r="J52" s="59"/>
      <c r="K52" s="59"/>
    </row>
    <row r="53" spans="1:11" ht="101.45" thickBot="1" x14ac:dyDescent="0.35">
      <c r="A53" s="60" t="s">
        <v>439</v>
      </c>
      <c r="B53" s="61" t="s">
        <v>440</v>
      </c>
      <c r="C53" s="60"/>
      <c r="D53" s="60"/>
      <c r="E53" s="60" t="s">
        <v>441</v>
      </c>
      <c r="F53" s="59" t="s">
        <v>413</v>
      </c>
      <c r="G53" s="59" t="s">
        <v>442</v>
      </c>
      <c r="H53" s="59"/>
      <c r="I53" s="60" t="s">
        <v>323</v>
      </c>
      <c r="J53" s="59"/>
      <c r="K53" s="59"/>
    </row>
    <row r="54" spans="1:11" ht="72.599999999999994" thickBot="1" x14ac:dyDescent="0.35">
      <c r="A54" s="60" t="s">
        <v>443</v>
      </c>
      <c r="B54" s="61" t="s">
        <v>444</v>
      </c>
      <c r="C54" s="60"/>
      <c r="D54" s="60" t="s">
        <v>445</v>
      </c>
      <c r="E54" s="60" t="s">
        <v>446</v>
      </c>
      <c r="F54" s="59" t="s">
        <v>230</v>
      </c>
      <c r="G54" s="59"/>
      <c r="H54" s="59"/>
      <c r="I54" s="60" t="s">
        <v>259</v>
      </c>
      <c r="J54" s="59"/>
      <c r="K54" s="59"/>
    </row>
    <row r="55" spans="1:11" ht="216.6" thickBot="1" x14ac:dyDescent="0.35">
      <c r="A55" s="60" t="s">
        <v>447</v>
      </c>
      <c r="B55" s="61" t="s">
        <v>448</v>
      </c>
      <c r="C55" s="60" t="s">
        <v>449</v>
      </c>
      <c r="D55" s="60"/>
      <c r="E55" s="60" t="s">
        <v>450</v>
      </c>
      <c r="F55" s="59" t="s">
        <v>451</v>
      </c>
      <c r="G55" s="59"/>
      <c r="H55" s="59"/>
      <c r="I55" s="60" t="s">
        <v>452</v>
      </c>
      <c r="J55" s="59"/>
      <c r="K55" s="59"/>
    </row>
    <row r="56" spans="1:11" ht="115.9" thickBot="1" x14ac:dyDescent="0.35">
      <c r="A56" s="60" t="s">
        <v>453</v>
      </c>
      <c r="B56" s="61" t="s">
        <v>454</v>
      </c>
      <c r="C56" s="60" t="s">
        <v>455</v>
      </c>
      <c r="D56" s="60" t="s">
        <v>456</v>
      </c>
      <c r="E56" s="60" t="s">
        <v>457</v>
      </c>
      <c r="F56" s="59" t="s">
        <v>458</v>
      </c>
      <c r="G56" s="59" t="s">
        <v>459</v>
      </c>
      <c r="H56" s="59"/>
      <c r="I56" s="60" t="s">
        <v>460</v>
      </c>
      <c r="J56" s="59"/>
      <c r="K56" s="59"/>
    </row>
    <row r="57" spans="1:11" ht="115.9" thickBot="1" x14ac:dyDescent="0.35">
      <c r="A57" s="62" t="s">
        <v>461</v>
      </c>
      <c r="B57" s="61" t="s">
        <v>13</v>
      </c>
      <c r="C57" s="60" t="s">
        <v>462</v>
      </c>
      <c r="D57" s="60"/>
      <c r="E57" s="60" t="s">
        <v>463</v>
      </c>
      <c r="F57" s="59" t="s">
        <v>464</v>
      </c>
      <c r="G57" s="59" t="s">
        <v>465</v>
      </c>
      <c r="H57" s="59"/>
      <c r="I57" s="60" t="s">
        <v>466</v>
      </c>
      <c r="J57" s="59"/>
      <c r="K57" s="59"/>
    </row>
    <row r="58" spans="1:11" ht="115.9" thickBot="1" x14ac:dyDescent="0.35">
      <c r="A58" s="60" t="s">
        <v>467</v>
      </c>
      <c r="B58" s="61" t="s">
        <v>468</v>
      </c>
      <c r="C58" s="60"/>
      <c r="D58" s="60"/>
      <c r="E58" s="60" t="s">
        <v>469</v>
      </c>
      <c r="F58" s="59" t="s">
        <v>470</v>
      </c>
      <c r="G58" s="59" t="s">
        <v>471</v>
      </c>
      <c r="H58" s="59"/>
      <c r="I58" s="60" t="s">
        <v>472</v>
      </c>
      <c r="J58" s="59"/>
      <c r="K58" s="59"/>
    </row>
    <row r="59" spans="1:11" ht="115.9" thickBot="1" x14ac:dyDescent="0.35">
      <c r="A59" s="60" t="s">
        <v>473</v>
      </c>
      <c r="B59" s="61" t="s">
        <v>474</v>
      </c>
      <c r="C59" s="60"/>
      <c r="D59" s="60"/>
      <c r="E59" s="60" t="s">
        <v>475</v>
      </c>
      <c r="F59" s="59" t="s">
        <v>413</v>
      </c>
      <c r="G59" s="59" t="s">
        <v>476</v>
      </c>
      <c r="H59" s="59"/>
      <c r="I59" s="60" t="s">
        <v>472</v>
      </c>
      <c r="J59" s="59"/>
      <c r="K59" s="59"/>
    </row>
    <row r="60" spans="1:11" ht="115.9" thickBot="1" x14ac:dyDescent="0.35">
      <c r="A60" s="60" t="s">
        <v>477</v>
      </c>
      <c r="B60" s="61" t="s">
        <v>478</v>
      </c>
      <c r="C60" s="60"/>
      <c r="D60" s="60"/>
      <c r="E60" s="60" t="s">
        <v>479</v>
      </c>
      <c r="F60" s="59" t="s">
        <v>480</v>
      </c>
      <c r="G60" s="59" t="s">
        <v>481</v>
      </c>
      <c r="H60" s="59"/>
      <c r="I60" s="60" t="s">
        <v>472</v>
      </c>
      <c r="J60" s="59"/>
      <c r="K60" s="59"/>
    </row>
    <row r="61" spans="1:11" ht="60.75" thickBot="1" x14ac:dyDescent="0.3">
      <c r="A61" s="60" t="s">
        <v>482</v>
      </c>
      <c r="B61" s="61" t="s">
        <v>483</v>
      </c>
      <c r="C61" s="60"/>
      <c r="D61" s="60"/>
      <c r="E61" s="60" t="s">
        <v>484</v>
      </c>
      <c r="F61" s="59" t="s">
        <v>485</v>
      </c>
      <c r="G61" s="59"/>
      <c r="H61" s="59"/>
      <c r="I61" s="60" t="s">
        <v>486</v>
      </c>
      <c r="J61" s="59"/>
      <c r="K61" s="59"/>
    </row>
    <row r="62" spans="1:11" ht="60.75" thickBot="1" x14ac:dyDescent="0.3">
      <c r="A62" s="60" t="s">
        <v>487</v>
      </c>
      <c r="B62" s="61" t="s">
        <v>488</v>
      </c>
      <c r="C62" s="60"/>
      <c r="D62" s="60"/>
      <c r="E62" s="60" t="s">
        <v>489</v>
      </c>
      <c r="F62" s="59" t="s">
        <v>490</v>
      </c>
      <c r="G62" s="59"/>
      <c r="H62" s="59" t="s">
        <v>490</v>
      </c>
      <c r="I62" s="60" t="s">
        <v>259</v>
      </c>
      <c r="J62" s="59"/>
      <c r="K62" s="59"/>
    </row>
    <row r="63" spans="1:11" ht="210.75" thickBot="1" x14ac:dyDescent="0.3">
      <c r="A63" s="60" t="s">
        <v>491</v>
      </c>
      <c r="B63" s="61" t="s">
        <v>492</v>
      </c>
      <c r="C63" s="60"/>
      <c r="D63" s="60"/>
      <c r="E63" s="60" t="s">
        <v>493</v>
      </c>
      <c r="F63" s="59" t="s">
        <v>494</v>
      </c>
      <c r="G63" s="59" t="s">
        <v>495</v>
      </c>
      <c r="H63" s="59"/>
      <c r="I63" s="60" t="s">
        <v>496</v>
      </c>
      <c r="J63" s="59"/>
      <c r="K63" s="59"/>
    </row>
    <row r="64" spans="1:11" ht="60.75" thickBot="1" x14ac:dyDescent="0.3">
      <c r="A64" s="60" t="s">
        <v>497</v>
      </c>
      <c r="B64" s="61" t="s">
        <v>498</v>
      </c>
      <c r="C64" s="60"/>
      <c r="D64" s="60"/>
      <c r="E64" s="60" t="s">
        <v>499</v>
      </c>
      <c r="F64" s="59" t="s">
        <v>344</v>
      </c>
      <c r="G64" s="59"/>
      <c r="H64" s="59"/>
      <c r="I64" s="60" t="s">
        <v>345</v>
      </c>
      <c r="J64" s="59"/>
      <c r="K64" s="59"/>
    </row>
    <row r="65" spans="1:11" ht="195.75" thickBot="1" x14ac:dyDescent="0.3">
      <c r="A65" s="60" t="s">
        <v>500</v>
      </c>
      <c r="B65" s="61" t="s">
        <v>501</v>
      </c>
      <c r="C65" s="60"/>
      <c r="D65" s="60"/>
      <c r="E65" s="60" t="s">
        <v>502</v>
      </c>
      <c r="F65" s="59" t="s">
        <v>257</v>
      </c>
      <c r="G65" s="59" t="s">
        <v>503</v>
      </c>
      <c r="H65" s="59"/>
      <c r="I65" s="60" t="s">
        <v>358</v>
      </c>
      <c r="J65" s="59"/>
      <c r="K65" s="59"/>
    </row>
    <row r="66" spans="1:11" ht="180.75" thickBot="1" x14ac:dyDescent="0.3">
      <c r="A66" s="60" t="s">
        <v>504</v>
      </c>
      <c r="B66" s="61" t="s">
        <v>505</v>
      </c>
      <c r="C66" s="60"/>
      <c r="D66" s="60"/>
      <c r="E66" s="60" t="s">
        <v>506</v>
      </c>
      <c r="F66" s="59" t="s">
        <v>507</v>
      </c>
      <c r="G66" s="59" t="s">
        <v>508</v>
      </c>
      <c r="H66" s="59"/>
      <c r="I66" s="60" t="s">
        <v>358</v>
      </c>
      <c r="J66" s="59"/>
      <c r="K66" s="59"/>
    </row>
    <row r="67" spans="1:11" ht="315.75" thickBot="1" x14ac:dyDescent="0.3">
      <c r="A67" s="60" t="s">
        <v>509</v>
      </c>
      <c r="B67" s="61" t="s">
        <v>510</v>
      </c>
      <c r="C67" s="60"/>
      <c r="D67" s="60"/>
      <c r="E67" s="60" t="s">
        <v>511</v>
      </c>
      <c r="F67" s="59"/>
      <c r="G67" s="59" t="s">
        <v>512</v>
      </c>
      <c r="H67" s="59"/>
      <c r="I67" s="60" t="s">
        <v>513</v>
      </c>
      <c r="J67" s="59"/>
      <c r="K67" s="59"/>
    </row>
    <row r="68" spans="1:11" ht="60.75" thickBot="1" x14ac:dyDescent="0.3">
      <c r="A68" s="60" t="s">
        <v>514</v>
      </c>
      <c r="B68" s="61" t="s">
        <v>515</v>
      </c>
      <c r="C68" s="60"/>
      <c r="D68" s="60"/>
      <c r="E68" s="60" t="s">
        <v>516</v>
      </c>
      <c r="F68" s="59" t="s">
        <v>349</v>
      </c>
      <c r="G68" s="59"/>
      <c r="H68" s="59"/>
      <c r="I68" s="60" t="s">
        <v>323</v>
      </c>
      <c r="J68" s="59"/>
      <c r="K68" s="59"/>
    </row>
    <row r="69" spans="1:11" ht="225.75" thickBot="1" x14ac:dyDescent="0.3">
      <c r="A69" s="60" t="s">
        <v>517</v>
      </c>
      <c r="B69" s="61" t="s">
        <v>518</v>
      </c>
      <c r="C69" s="60"/>
      <c r="D69" s="60" t="s">
        <v>519</v>
      </c>
      <c r="E69" s="60" t="s">
        <v>520</v>
      </c>
      <c r="F69" s="59" t="s">
        <v>521</v>
      </c>
      <c r="G69" s="59"/>
      <c r="H69" s="59"/>
      <c r="I69" s="60" t="s">
        <v>203</v>
      </c>
      <c r="J69" s="59"/>
      <c r="K69" s="59"/>
    </row>
    <row r="70" spans="1:11" ht="240.75" thickBot="1" x14ac:dyDescent="0.3">
      <c r="A70" s="60" t="s">
        <v>522</v>
      </c>
      <c r="B70" s="61" t="s">
        <v>523</v>
      </c>
      <c r="C70" s="60"/>
      <c r="D70" s="60" t="s">
        <v>524</v>
      </c>
      <c r="E70" s="60" t="s">
        <v>525</v>
      </c>
      <c r="F70" s="59" t="s">
        <v>404</v>
      </c>
      <c r="G70" s="59"/>
      <c r="H70" s="59" t="s">
        <v>526</v>
      </c>
      <c r="I70" s="60" t="s">
        <v>527</v>
      </c>
      <c r="J70" s="59"/>
      <c r="K70" s="59"/>
    </row>
    <row r="71" spans="1:11" ht="210.75" thickBot="1" x14ac:dyDescent="0.3">
      <c r="A71" s="60" t="s">
        <v>528</v>
      </c>
      <c r="B71" s="61" t="s">
        <v>529</v>
      </c>
      <c r="C71" s="60"/>
      <c r="D71" s="60"/>
      <c r="E71" s="60" t="s">
        <v>530</v>
      </c>
      <c r="F71" s="59" t="s">
        <v>531</v>
      </c>
      <c r="G71" s="59"/>
      <c r="H71" s="59"/>
      <c r="I71" s="60" t="s">
        <v>527</v>
      </c>
      <c r="J71" s="59"/>
      <c r="K71" s="59"/>
    </row>
    <row r="72" spans="1:11" ht="150.75" thickBot="1" x14ac:dyDescent="0.3">
      <c r="A72" s="60" t="s">
        <v>532</v>
      </c>
      <c r="B72" s="61" t="s">
        <v>533</v>
      </c>
      <c r="C72" s="60"/>
      <c r="D72" s="60"/>
      <c r="E72" s="60" t="s">
        <v>534</v>
      </c>
      <c r="F72" s="59" t="s">
        <v>535</v>
      </c>
      <c r="G72" s="59"/>
      <c r="H72" s="59"/>
      <c r="I72" s="60" t="s">
        <v>203</v>
      </c>
      <c r="J72" s="59"/>
      <c r="K72" s="59"/>
    </row>
    <row r="73" spans="1:11" ht="150.75" thickBot="1" x14ac:dyDescent="0.3">
      <c r="A73" s="60" t="s">
        <v>536</v>
      </c>
      <c r="B73" s="61" t="s">
        <v>537</v>
      </c>
      <c r="C73" s="60"/>
      <c r="D73" s="60"/>
      <c r="E73" s="60" t="s">
        <v>538</v>
      </c>
      <c r="F73" s="59" t="s">
        <v>539</v>
      </c>
      <c r="G73" s="59" t="s">
        <v>540</v>
      </c>
      <c r="H73" s="59"/>
      <c r="I73" s="60" t="s">
        <v>203</v>
      </c>
      <c r="J73" s="59"/>
      <c r="K73" s="59"/>
    </row>
    <row r="74" spans="1:11" ht="210.75" thickBot="1" x14ac:dyDescent="0.3">
      <c r="A74" s="60" t="s">
        <v>541</v>
      </c>
      <c r="B74" s="61" t="s">
        <v>542</v>
      </c>
      <c r="C74" s="60"/>
      <c r="D74" s="60"/>
      <c r="E74" s="60" t="s">
        <v>543</v>
      </c>
      <c r="F74" s="59" t="s">
        <v>544</v>
      </c>
      <c r="G74" s="59" t="s">
        <v>545</v>
      </c>
      <c r="H74" s="59" t="s">
        <v>546</v>
      </c>
      <c r="I74" s="60" t="s">
        <v>203</v>
      </c>
      <c r="J74" s="59"/>
      <c r="K74" s="59"/>
    </row>
    <row r="75" spans="1:11" ht="240.75" thickBot="1" x14ac:dyDescent="0.3">
      <c r="A75" s="60" t="s">
        <v>547</v>
      </c>
      <c r="B75" s="61" t="s">
        <v>548</v>
      </c>
      <c r="C75" s="60"/>
      <c r="D75" s="60" t="s">
        <v>549</v>
      </c>
      <c r="E75" s="60" t="s">
        <v>550</v>
      </c>
      <c r="F75" s="59" t="s">
        <v>551</v>
      </c>
      <c r="G75" s="59"/>
      <c r="H75" s="59" t="s">
        <v>552</v>
      </c>
      <c r="I75" s="60" t="s">
        <v>553</v>
      </c>
      <c r="J75" s="59"/>
      <c r="K75" s="59"/>
    </row>
    <row r="76" spans="1:11" ht="105.75" thickBot="1" x14ac:dyDescent="0.3">
      <c r="A76" s="60" t="s">
        <v>554</v>
      </c>
      <c r="B76" s="61" t="s">
        <v>555</v>
      </c>
      <c r="C76" s="60"/>
      <c r="D76" s="60"/>
      <c r="E76" s="60" t="s">
        <v>556</v>
      </c>
      <c r="F76" s="59" t="s">
        <v>368</v>
      </c>
      <c r="G76" s="59" t="s">
        <v>557</v>
      </c>
      <c r="H76" s="59"/>
      <c r="I76" s="60" t="s">
        <v>558</v>
      </c>
      <c r="J76" s="59"/>
      <c r="K76" s="59"/>
    </row>
    <row r="77" spans="1:11" ht="120.75" thickBot="1" x14ac:dyDescent="0.3">
      <c r="A77" s="60" t="s">
        <v>559</v>
      </c>
      <c r="B77" s="61" t="s">
        <v>560</v>
      </c>
      <c r="C77" s="60"/>
      <c r="D77" s="60"/>
      <c r="E77" s="60" t="s">
        <v>561</v>
      </c>
      <c r="F77" s="59" t="s">
        <v>562</v>
      </c>
      <c r="G77" s="59" t="s">
        <v>563</v>
      </c>
      <c r="H77" s="59"/>
      <c r="I77" s="60" t="s">
        <v>558</v>
      </c>
      <c r="J77" s="59"/>
      <c r="K77" s="59"/>
    </row>
    <row r="78" spans="1:11" ht="120.75" thickBot="1" x14ac:dyDescent="0.3">
      <c r="A78" s="60" t="s">
        <v>564</v>
      </c>
      <c r="B78" s="61" t="s">
        <v>565</v>
      </c>
      <c r="C78" s="60"/>
      <c r="D78" s="60"/>
      <c r="E78" s="60" t="s">
        <v>566</v>
      </c>
      <c r="F78" s="59" t="s">
        <v>567</v>
      </c>
      <c r="G78" s="59" t="s">
        <v>568</v>
      </c>
      <c r="H78" s="59"/>
      <c r="I78" s="60" t="s">
        <v>558</v>
      </c>
      <c r="J78" s="59"/>
      <c r="K78" s="59"/>
    </row>
    <row r="79" spans="1:11" ht="180.75" thickBot="1" x14ac:dyDescent="0.3">
      <c r="A79" s="60" t="s">
        <v>569</v>
      </c>
      <c r="B79" s="61" t="s">
        <v>570</v>
      </c>
      <c r="C79" s="60" t="s">
        <v>571</v>
      </c>
      <c r="D79" s="60"/>
      <c r="E79" s="60" t="s">
        <v>572</v>
      </c>
      <c r="F79" s="59" t="s">
        <v>573</v>
      </c>
      <c r="G79" s="59"/>
      <c r="H79" s="59"/>
      <c r="I79" s="60" t="s">
        <v>259</v>
      </c>
      <c r="J79" s="59"/>
      <c r="K79" s="59"/>
    </row>
    <row r="80" spans="1:11" ht="120.75" thickBot="1" x14ac:dyDescent="0.3">
      <c r="A80" s="60" t="s">
        <v>574</v>
      </c>
      <c r="B80" s="61" t="s">
        <v>575</v>
      </c>
      <c r="C80" s="60"/>
      <c r="D80" s="60"/>
      <c r="E80" s="60" t="s">
        <v>576</v>
      </c>
      <c r="F80" s="59" t="s">
        <v>577</v>
      </c>
      <c r="G80" s="59"/>
      <c r="H80" s="59"/>
      <c r="I80" s="60" t="s">
        <v>259</v>
      </c>
      <c r="J80" s="59"/>
      <c r="K80" s="59"/>
    </row>
    <row r="81" spans="1:11" ht="135.75" thickBot="1" x14ac:dyDescent="0.3">
      <c r="A81" s="60" t="s">
        <v>578</v>
      </c>
      <c r="B81" s="61" t="s">
        <v>579</v>
      </c>
      <c r="C81" s="60"/>
      <c r="D81" s="60"/>
      <c r="E81" s="60" t="s">
        <v>580</v>
      </c>
      <c r="F81" s="59" t="s">
        <v>230</v>
      </c>
      <c r="G81" s="59"/>
      <c r="H81" s="59"/>
      <c r="I81" s="60" t="s">
        <v>581</v>
      </c>
      <c r="J81" s="59"/>
      <c r="K81" s="59"/>
    </row>
    <row r="82" spans="1:11" ht="135.75" thickBot="1" x14ac:dyDescent="0.3">
      <c r="A82" s="60" t="s">
        <v>582</v>
      </c>
      <c r="B82" s="61" t="s">
        <v>583</v>
      </c>
      <c r="C82" s="60"/>
      <c r="D82" s="60"/>
      <c r="E82" s="60" t="s">
        <v>584</v>
      </c>
      <c r="F82" s="59" t="s">
        <v>585</v>
      </c>
      <c r="G82" s="59" t="s">
        <v>586</v>
      </c>
      <c r="H82" s="59"/>
      <c r="I82" s="60" t="s">
        <v>587</v>
      </c>
      <c r="J82" s="59"/>
      <c r="K82" s="59"/>
    </row>
    <row r="83" spans="1:11" ht="409.6" thickBot="1" x14ac:dyDescent="0.3">
      <c r="A83" s="60" t="s">
        <v>588</v>
      </c>
      <c r="B83" s="61" t="s">
        <v>589</v>
      </c>
      <c r="C83" s="60"/>
      <c r="D83" s="60" t="s">
        <v>590</v>
      </c>
      <c r="E83" s="60" t="s">
        <v>591</v>
      </c>
      <c r="F83" s="59" t="s">
        <v>428</v>
      </c>
      <c r="G83" s="59"/>
      <c r="H83" s="59"/>
      <c r="I83" s="60" t="s">
        <v>592</v>
      </c>
      <c r="J83" s="59"/>
      <c r="K83" s="59"/>
    </row>
    <row r="84" spans="1:11" ht="195.75" thickBot="1" x14ac:dyDescent="0.3">
      <c r="A84" s="60" t="s">
        <v>593</v>
      </c>
      <c r="B84" s="61" t="s">
        <v>594</v>
      </c>
      <c r="C84" s="60"/>
      <c r="D84" s="60"/>
      <c r="E84" s="60" t="s">
        <v>595</v>
      </c>
      <c r="F84" s="59" t="s">
        <v>551</v>
      </c>
      <c r="G84" s="59" t="s">
        <v>596</v>
      </c>
      <c r="H84" s="59"/>
      <c r="I84" s="60" t="s">
        <v>597</v>
      </c>
      <c r="J84" s="59"/>
      <c r="K84" s="59"/>
    </row>
    <row r="85" spans="1:11" ht="60.75" thickBot="1" x14ac:dyDescent="0.3">
      <c r="A85" s="60" t="s">
        <v>598</v>
      </c>
      <c r="B85" s="61" t="s">
        <v>599</v>
      </c>
      <c r="C85" s="60"/>
      <c r="D85" s="60"/>
      <c r="E85" s="60" t="s">
        <v>600</v>
      </c>
      <c r="F85" s="59" t="s">
        <v>601</v>
      </c>
      <c r="G85" s="59"/>
      <c r="H85" s="59"/>
      <c r="I85" s="60" t="s">
        <v>259</v>
      </c>
      <c r="J85" s="59"/>
      <c r="K85" s="59"/>
    </row>
    <row r="86" spans="1:11" ht="135.75" thickBot="1" x14ac:dyDescent="0.3">
      <c r="A86" s="60" t="s">
        <v>602</v>
      </c>
      <c r="B86" s="61" t="s">
        <v>603</v>
      </c>
      <c r="C86" s="60"/>
      <c r="D86" s="60"/>
      <c r="E86" s="60" t="s">
        <v>604</v>
      </c>
      <c r="F86" s="59" t="s">
        <v>605</v>
      </c>
      <c r="G86" s="59" t="s">
        <v>606</v>
      </c>
      <c r="H86" s="59"/>
      <c r="I86" s="60" t="s">
        <v>607</v>
      </c>
      <c r="J86" s="59"/>
      <c r="K86" s="59"/>
    </row>
    <row r="87" spans="1:11" ht="405.75" thickBot="1" x14ac:dyDescent="0.3">
      <c r="A87" s="60" t="s">
        <v>608</v>
      </c>
      <c r="B87" s="61" t="s">
        <v>609</v>
      </c>
      <c r="C87" s="60" t="s">
        <v>610</v>
      </c>
      <c r="D87" s="60"/>
      <c r="E87" s="60" t="s">
        <v>611</v>
      </c>
      <c r="F87" s="59" t="s">
        <v>551</v>
      </c>
      <c r="G87" s="59" t="s">
        <v>612</v>
      </c>
      <c r="H87" s="59"/>
      <c r="I87" s="60" t="s">
        <v>597</v>
      </c>
      <c r="J87" s="59"/>
      <c r="K87" s="59"/>
    </row>
    <row r="88" spans="1:11" ht="75.75" thickBot="1" x14ac:dyDescent="0.3">
      <c r="A88" s="60" t="s">
        <v>613</v>
      </c>
      <c r="B88" s="61" t="s">
        <v>614</v>
      </c>
      <c r="C88" s="60"/>
      <c r="D88" s="60"/>
      <c r="E88" s="60" t="s">
        <v>615</v>
      </c>
      <c r="F88" s="59" t="s">
        <v>212</v>
      </c>
      <c r="G88" s="59"/>
      <c r="H88" s="59"/>
      <c r="I88" s="60" t="s">
        <v>203</v>
      </c>
      <c r="J88" s="59"/>
      <c r="K88" s="59"/>
    </row>
    <row r="89" spans="1:11" ht="75.75" thickBot="1" x14ac:dyDescent="0.3">
      <c r="A89" s="60" t="s">
        <v>616</v>
      </c>
      <c r="B89" s="61" t="s">
        <v>617</v>
      </c>
      <c r="C89" s="60"/>
      <c r="D89" s="60"/>
      <c r="E89" s="60" t="s">
        <v>618</v>
      </c>
      <c r="F89" s="59" t="s">
        <v>221</v>
      </c>
      <c r="G89" s="59"/>
      <c r="H89" s="59"/>
      <c r="I89" s="60" t="s">
        <v>203</v>
      </c>
      <c r="J89" s="59"/>
      <c r="K89" s="59"/>
    </row>
    <row r="90" spans="1:11" ht="75.75" thickBot="1" x14ac:dyDescent="0.3">
      <c r="A90" s="60" t="s">
        <v>619</v>
      </c>
      <c r="B90" s="61" t="s">
        <v>620</v>
      </c>
      <c r="C90" s="60"/>
      <c r="D90" s="60"/>
      <c r="E90" s="60" t="s">
        <v>621</v>
      </c>
      <c r="F90" s="59" t="s">
        <v>241</v>
      </c>
      <c r="G90" s="59"/>
      <c r="H90" s="59"/>
      <c r="I90" s="60" t="s">
        <v>203</v>
      </c>
      <c r="J90" s="59"/>
      <c r="K90" s="59"/>
    </row>
    <row r="91" spans="1:11" ht="60.75" thickBot="1" x14ac:dyDescent="0.3">
      <c r="A91" s="60" t="s">
        <v>622</v>
      </c>
      <c r="B91" s="61" t="s">
        <v>623</v>
      </c>
      <c r="C91" s="60"/>
      <c r="D91" s="60"/>
      <c r="E91" s="60" t="s">
        <v>624</v>
      </c>
      <c r="F91" s="59" t="s">
        <v>535</v>
      </c>
      <c r="G91" s="59"/>
      <c r="H91" s="59"/>
      <c r="I91" s="60" t="s">
        <v>203</v>
      </c>
      <c r="J91" s="59"/>
      <c r="K91" s="59"/>
    </row>
    <row r="92" spans="1:11" ht="60.75" thickBot="1" x14ac:dyDescent="0.3">
      <c r="A92" s="60" t="s">
        <v>625</v>
      </c>
      <c r="B92" s="61" t="s">
        <v>626</v>
      </c>
      <c r="C92" s="60"/>
      <c r="D92" s="60"/>
      <c r="E92" s="60" t="s">
        <v>627</v>
      </c>
      <c r="F92" s="59" t="s">
        <v>628</v>
      </c>
      <c r="G92" s="59"/>
      <c r="H92" s="59"/>
      <c r="I92" s="60" t="s">
        <v>203</v>
      </c>
      <c r="J92" s="59"/>
      <c r="K92" s="59"/>
    </row>
    <row r="93" spans="1:11" ht="75.75" thickBot="1" x14ac:dyDescent="0.3">
      <c r="A93" s="60" t="s">
        <v>629</v>
      </c>
      <c r="B93" s="61" t="s">
        <v>630</v>
      </c>
      <c r="C93" s="60"/>
      <c r="D93" s="60"/>
      <c r="E93" s="60" t="s">
        <v>631</v>
      </c>
      <c r="F93" s="59" t="s">
        <v>632</v>
      </c>
      <c r="G93" s="59"/>
      <c r="H93" s="59"/>
      <c r="I93" s="60" t="s">
        <v>203</v>
      </c>
      <c r="J93" s="59"/>
      <c r="K93" s="59"/>
    </row>
    <row r="94" spans="1:11" ht="60.75" thickBot="1" x14ac:dyDescent="0.3">
      <c r="A94" s="60" t="s">
        <v>633</v>
      </c>
      <c r="B94" s="61" t="s">
        <v>634</v>
      </c>
      <c r="C94" s="60"/>
      <c r="D94" s="60"/>
      <c r="E94" s="60" t="s">
        <v>635</v>
      </c>
      <c r="F94" s="59" t="s">
        <v>636</v>
      </c>
      <c r="G94" s="59"/>
      <c r="H94" s="59"/>
      <c r="I94" s="60" t="s">
        <v>203</v>
      </c>
      <c r="J94" s="59"/>
      <c r="K94" s="59"/>
    </row>
    <row r="95" spans="1:11" ht="60.75" thickBot="1" x14ac:dyDescent="0.3">
      <c r="A95" s="60" t="s">
        <v>637</v>
      </c>
      <c r="B95" s="61" t="s">
        <v>638</v>
      </c>
      <c r="C95" s="60"/>
      <c r="D95" s="60"/>
      <c r="E95" s="60" t="s">
        <v>639</v>
      </c>
      <c r="F95" s="59" t="s">
        <v>640</v>
      </c>
      <c r="G95" s="59"/>
      <c r="H95" s="59"/>
      <c r="I95" s="60" t="s">
        <v>203</v>
      </c>
      <c r="J95" s="59"/>
      <c r="K95" s="59"/>
    </row>
    <row r="96" spans="1:11" ht="75.75" thickBot="1" x14ac:dyDescent="0.3">
      <c r="A96" s="60" t="s">
        <v>641</v>
      </c>
      <c r="B96" s="61" t="s">
        <v>642</v>
      </c>
      <c r="C96" s="60"/>
      <c r="D96" s="60"/>
      <c r="E96" s="60" t="s">
        <v>643</v>
      </c>
      <c r="F96" s="59" t="s">
        <v>644</v>
      </c>
      <c r="G96" s="59"/>
      <c r="H96" s="59"/>
      <c r="I96" s="60" t="s">
        <v>203</v>
      </c>
      <c r="J96" s="59"/>
      <c r="K96" s="59"/>
    </row>
    <row r="97" spans="1:11" ht="75.75" thickBot="1" x14ac:dyDescent="0.3">
      <c r="A97" s="60" t="s">
        <v>645</v>
      </c>
      <c r="B97" s="61" t="s">
        <v>646</v>
      </c>
      <c r="C97" s="60"/>
      <c r="D97" s="60"/>
      <c r="E97" s="60" t="s">
        <v>647</v>
      </c>
      <c r="F97" s="59" t="s">
        <v>648</v>
      </c>
      <c r="G97" s="59"/>
      <c r="H97" s="59"/>
      <c r="I97" s="60" t="s">
        <v>203</v>
      </c>
      <c r="J97" s="59"/>
      <c r="K97" s="59"/>
    </row>
    <row r="98" spans="1:11" ht="75.75" thickBot="1" x14ac:dyDescent="0.3">
      <c r="A98" s="60" t="s">
        <v>649</v>
      </c>
      <c r="B98" s="61" t="s">
        <v>650</v>
      </c>
      <c r="C98" s="60"/>
      <c r="D98" s="60"/>
      <c r="E98" s="60" t="s">
        <v>651</v>
      </c>
      <c r="F98" s="59" t="s">
        <v>652</v>
      </c>
      <c r="G98" s="59"/>
      <c r="H98" s="59"/>
      <c r="I98" s="60" t="s">
        <v>203</v>
      </c>
      <c r="J98" s="59"/>
      <c r="K98" s="59"/>
    </row>
    <row r="99" spans="1:11" ht="75.75" thickBot="1" x14ac:dyDescent="0.3">
      <c r="A99" s="60" t="s">
        <v>653</v>
      </c>
      <c r="B99" s="61" t="s">
        <v>654</v>
      </c>
      <c r="C99" s="60"/>
      <c r="D99" s="60"/>
      <c r="E99" s="60" t="s">
        <v>655</v>
      </c>
      <c r="F99" s="59" t="s">
        <v>656</v>
      </c>
      <c r="G99" s="59"/>
      <c r="H99" s="59"/>
      <c r="I99" s="60" t="s">
        <v>203</v>
      </c>
      <c r="J99" s="59"/>
      <c r="K99" s="59"/>
    </row>
    <row r="100" spans="1:11" ht="180.75" thickBot="1" x14ac:dyDescent="0.3">
      <c r="A100" s="60" t="s">
        <v>657</v>
      </c>
      <c r="B100" s="61" t="s">
        <v>658</v>
      </c>
      <c r="C100" s="60"/>
      <c r="D100" s="60"/>
      <c r="E100" s="60" t="s">
        <v>659</v>
      </c>
      <c r="F100" s="59" t="s">
        <v>245</v>
      </c>
      <c r="G100" s="59" t="s">
        <v>660</v>
      </c>
      <c r="H100" s="59"/>
      <c r="I100" s="60" t="s">
        <v>203</v>
      </c>
      <c r="J100" s="59"/>
      <c r="K100" s="59"/>
    </row>
    <row r="101" spans="1:11" ht="150.75" thickBot="1" x14ac:dyDescent="0.3">
      <c r="A101" s="60" t="s">
        <v>661</v>
      </c>
      <c r="B101" s="61" t="s">
        <v>662</v>
      </c>
      <c r="C101" s="60"/>
      <c r="D101" s="60" t="s">
        <v>663</v>
      </c>
      <c r="E101" s="60" t="s">
        <v>664</v>
      </c>
      <c r="F101" s="59" t="s">
        <v>665</v>
      </c>
      <c r="G101" s="59"/>
      <c r="H101" s="59"/>
      <c r="I101" s="60" t="s">
        <v>203</v>
      </c>
      <c r="J101" s="59"/>
      <c r="K101" s="59"/>
    </row>
    <row r="102" spans="1:11" ht="180.75" thickBot="1" x14ac:dyDescent="0.3">
      <c r="A102" s="60" t="s">
        <v>666</v>
      </c>
      <c r="B102" s="61" t="s">
        <v>667</v>
      </c>
      <c r="C102" s="60"/>
      <c r="D102" s="60"/>
      <c r="E102" s="60" t="s">
        <v>668</v>
      </c>
      <c r="F102" s="59" t="s">
        <v>245</v>
      </c>
      <c r="G102" s="59" t="s">
        <v>669</v>
      </c>
      <c r="H102" s="59"/>
      <c r="I102" s="60" t="s">
        <v>203</v>
      </c>
      <c r="J102" s="59"/>
      <c r="K102" s="59"/>
    </row>
    <row r="103" spans="1:11" ht="75.75" thickBot="1" x14ac:dyDescent="0.3">
      <c r="A103" s="60" t="s">
        <v>670</v>
      </c>
      <c r="B103" s="61" t="s">
        <v>671</v>
      </c>
      <c r="C103" s="60"/>
      <c r="D103" s="60" t="s">
        <v>672</v>
      </c>
      <c r="E103" s="60" t="s">
        <v>673</v>
      </c>
      <c r="F103" s="59" t="s">
        <v>656</v>
      </c>
      <c r="G103" s="59"/>
      <c r="H103" s="59"/>
      <c r="I103" s="60" t="s">
        <v>203</v>
      </c>
      <c r="J103" s="59"/>
      <c r="K103" s="59"/>
    </row>
    <row r="104" spans="1:11" ht="75.75" thickBot="1" x14ac:dyDescent="0.3">
      <c r="A104" s="60" t="s">
        <v>674</v>
      </c>
      <c r="B104" s="61" t="s">
        <v>675</v>
      </c>
      <c r="C104" s="60"/>
      <c r="D104" s="60" t="s">
        <v>672</v>
      </c>
      <c r="E104" s="60" t="s">
        <v>676</v>
      </c>
      <c r="F104" s="59" t="s">
        <v>665</v>
      </c>
      <c r="G104" s="59"/>
      <c r="H104" s="59"/>
      <c r="I104" s="60" t="s">
        <v>203</v>
      </c>
      <c r="J104" s="59"/>
      <c r="K104" s="59"/>
    </row>
    <row r="105" spans="1:11" ht="75.75" thickBot="1" x14ac:dyDescent="0.3">
      <c r="A105" s="60" t="s">
        <v>677</v>
      </c>
      <c r="B105" s="61" t="s">
        <v>678</v>
      </c>
      <c r="C105" s="60"/>
      <c r="D105" s="60"/>
      <c r="E105" s="60" t="s">
        <v>679</v>
      </c>
      <c r="F105" s="59" t="s">
        <v>680</v>
      </c>
      <c r="G105" s="59"/>
      <c r="H105" s="59"/>
      <c r="I105" s="60" t="s">
        <v>203</v>
      </c>
      <c r="J105" s="59"/>
      <c r="K105" s="59"/>
    </row>
    <row r="106" spans="1:11" ht="60.75" thickBot="1" x14ac:dyDescent="0.3">
      <c r="A106" s="60" t="s">
        <v>681</v>
      </c>
      <c r="B106" s="61" t="s">
        <v>682</v>
      </c>
      <c r="C106" s="60"/>
      <c r="D106" s="60"/>
      <c r="E106" s="60" t="s">
        <v>683</v>
      </c>
      <c r="F106" s="59" t="s">
        <v>680</v>
      </c>
      <c r="G106" s="59"/>
      <c r="H106" s="59"/>
      <c r="I106" s="60" t="s">
        <v>203</v>
      </c>
      <c r="J106" s="59"/>
      <c r="K106" s="59"/>
    </row>
    <row r="107" spans="1:11" ht="120.75" thickBot="1" x14ac:dyDescent="0.3">
      <c r="A107" s="60" t="s">
        <v>684</v>
      </c>
      <c r="B107" s="61" t="s">
        <v>685</v>
      </c>
      <c r="C107" s="60"/>
      <c r="D107" s="60"/>
      <c r="E107" s="60" t="s">
        <v>686</v>
      </c>
      <c r="F107" s="59" t="s">
        <v>245</v>
      </c>
      <c r="G107" s="59" t="s">
        <v>687</v>
      </c>
      <c r="H107" s="59"/>
      <c r="I107" s="60" t="s">
        <v>203</v>
      </c>
      <c r="J107" s="59"/>
      <c r="K107" s="59"/>
    </row>
    <row r="108" spans="1:11" ht="60.75" thickBot="1" x14ac:dyDescent="0.3">
      <c r="A108" s="60" t="s">
        <v>688</v>
      </c>
      <c r="B108" s="61" t="s">
        <v>689</v>
      </c>
      <c r="C108" s="60"/>
      <c r="D108" s="60"/>
      <c r="E108" s="60" t="s">
        <v>690</v>
      </c>
      <c r="F108" s="59" t="s">
        <v>302</v>
      </c>
      <c r="G108" s="59"/>
      <c r="H108" s="59"/>
      <c r="I108" s="60" t="s">
        <v>203</v>
      </c>
      <c r="J108" s="59"/>
      <c r="K108" s="59"/>
    </row>
    <row r="109" spans="1:11" ht="180.75" thickBot="1" x14ac:dyDescent="0.3">
      <c r="A109" s="60" t="s">
        <v>691</v>
      </c>
      <c r="B109" s="61" t="s">
        <v>692</v>
      </c>
      <c r="C109" s="60" t="s">
        <v>693</v>
      </c>
      <c r="D109" s="60"/>
      <c r="E109" s="60" t="s">
        <v>694</v>
      </c>
      <c r="F109" s="59" t="s">
        <v>695</v>
      </c>
      <c r="G109" s="59" t="s">
        <v>696</v>
      </c>
      <c r="H109" s="59"/>
      <c r="I109" s="60" t="s">
        <v>203</v>
      </c>
      <c r="J109" s="59"/>
      <c r="K109" s="59"/>
    </row>
    <row r="110" spans="1:11" ht="135.75" thickBot="1" x14ac:dyDescent="0.3">
      <c r="A110" s="60" t="s">
        <v>697</v>
      </c>
      <c r="B110" s="61" t="s">
        <v>698</v>
      </c>
      <c r="C110" s="60"/>
      <c r="D110" s="60" t="s">
        <v>699</v>
      </c>
      <c r="E110" s="60" t="s">
        <v>700</v>
      </c>
      <c r="F110" s="59" t="s">
        <v>245</v>
      </c>
      <c r="G110" s="59"/>
      <c r="H110" s="59"/>
      <c r="I110" s="60" t="s">
        <v>203</v>
      </c>
      <c r="J110" s="59"/>
      <c r="K110" s="59"/>
    </row>
    <row r="111" spans="1:11" ht="225.75" thickBot="1" x14ac:dyDescent="0.3">
      <c r="A111" s="60" t="s">
        <v>701</v>
      </c>
      <c r="B111" s="61" t="s">
        <v>702</v>
      </c>
      <c r="C111" s="60"/>
      <c r="D111" s="60" t="s">
        <v>703</v>
      </c>
      <c r="E111" s="60" t="s">
        <v>704</v>
      </c>
      <c r="F111" s="59" t="s">
        <v>230</v>
      </c>
      <c r="G111" s="59" t="s">
        <v>705</v>
      </c>
      <c r="H111" s="59"/>
      <c r="I111" s="60" t="s">
        <v>706</v>
      </c>
      <c r="J111" s="59"/>
      <c r="K111" s="59"/>
    </row>
    <row r="112" spans="1:11" ht="90.75" thickBot="1" x14ac:dyDescent="0.3">
      <c r="A112" s="60" t="s">
        <v>707</v>
      </c>
      <c r="B112" s="61" t="s">
        <v>708</v>
      </c>
      <c r="C112" s="60"/>
      <c r="D112" s="60"/>
      <c r="E112" s="60" t="s">
        <v>709</v>
      </c>
      <c r="F112" s="59" t="s">
        <v>184</v>
      </c>
      <c r="G112" s="59" t="s">
        <v>710</v>
      </c>
      <c r="H112" s="59"/>
      <c r="I112" s="60" t="s">
        <v>711</v>
      </c>
      <c r="J112" s="59"/>
      <c r="K112" s="59"/>
    </row>
    <row r="113" spans="1:11" ht="150.75" thickBot="1" x14ac:dyDescent="0.3">
      <c r="A113" s="60" t="s">
        <v>712</v>
      </c>
      <c r="B113" s="61" t="s">
        <v>713</v>
      </c>
      <c r="C113" s="60"/>
      <c r="D113" s="60"/>
      <c r="E113" s="60" t="s">
        <v>714</v>
      </c>
      <c r="F113" s="59" t="s">
        <v>715</v>
      </c>
      <c r="G113" s="59" t="s">
        <v>288</v>
      </c>
      <c r="H113" s="59"/>
      <c r="I113" s="60" t="s">
        <v>259</v>
      </c>
      <c r="J113" s="59"/>
      <c r="K113" s="59"/>
    </row>
    <row r="114" spans="1:11" ht="90.75" thickBot="1" x14ac:dyDescent="0.3">
      <c r="A114" s="60" t="s">
        <v>716</v>
      </c>
      <c r="B114" s="61" t="s">
        <v>717</v>
      </c>
      <c r="C114" s="60"/>
      <c r="D114" s="60"/>
      <c r="E114" s="60" t="s">
        <v>718</v>
      </c>
      <c r="F114" s="59" t="s">
        <v>349</v>
      </c>
      <c r="G114" s="59"/>
      <c r="H114" s="59"/>
      <c r="I114" s="60" t="s">
        <v>719</v>
      </c>
      <c r="J114" s="59"/>
      <c r="K114" s="59"/>
    </row>
    <row r="115" spans="1:11" ht="90.75" thickBot="1" x14ac:dyDescent="0.3">
      <c r="A115" s="60" t="s">
        <v>720</v>
      </c>
      <c r="B115" s="61" t="s">
        <v>721</v>
      </c>
      <c r="C115" s="60"/>
      <c r="D115" s="60"/>
      <c r="E115" s="60" t="s">
        <v>722</v>
      </c>
      <c r="F115" s="59" t="s">
        <v>628</v>
      </c>
      <c r="G115" s="59"/>
      <c r="H115" s="59"/>
      <c r="I115" s="60" t="s">
        <v>203</v>
      </c>
      <c r="J115" s="59"/>
      <c r="K115" s="59"/>
    </row>
    <row r="116" spans="1:11" ht="165.75" thickBot="1" x14ac:dyDescent="0.3">
      <c r="A116" s="60" t="s">
        <v>723</v>
      </c>
      <c r="B116" s="61" t="s">
        <v>724</v>
      </c>
      <c r="C116" s="60"/>
      <c r="D116" s="60" t="s">
        <v>725</v>
      </c>
      <c r="E116" s="60" t="s">
        <v>726</v>
      </c>
      <c r="F116" s="59" t="s">
        <v>727</v>
      </c>
      <c r="G116" s="59" t="s">
        <v>728</v>
      </c>
      <c r="H116" s="59"/>
      <c r="I116" s="60" t="s">
        <v>203</v>
      </c>
      <c r="J116" s="59"/>
      <c r="K116" s="59"/>
    </row>
    <row r="117" spans="1:11" ht="180.75" thickBot="1" x14ac:dyDescent="0.3">
      <c r="A117" s="60" t="s">
        <v>729</v>
      </c>
      <c r="B117" s="61" t="s">
        <v>730</v>
      </c>
      <c r="C117" s="60"/>
      <c r="D117" s="60"/>
      <c r="E117" s="60" t="s">
        <v>731</v>
      </c>
      <c r="F117" s="59" t="s">
        <v>245</v>
      </c>
      <c r="G117" s="59" t="s">
        <v>732</v>
      </c>
      <c r="H117" s="59" t="s">
        <v>546</v>
      </c>
      <c r="I117" s="60" t="s">
        <v>203</v>
      </c>
      <c r="J117" s="59"/>
      <c r="K117" s="59"/>
    </row>
    <row r="118" spans="1:11" ht="240.75" thickBot="1" x14ac:dyDescent="0.3">
      <c r="A118" s="60" t="s">
        <v>733</v>
      </c>
      <c r="B118" s="61" t="s">
        <v>734</v>
      </c>
      <c r="C118" s="60"/>
      <c r="D118" s="60"/>
      <c r="E118" s="60" t="s">
        <v>735</v>
      </c>
      <c r="F118" s="59" t="s">
        <v>736</v>
      </c>
      <c r="G118" s="59" t="s">
        <v>737</v>
      </c>
      <c r="H118" s="59"/>
      <c r="I118" s="60" t="s">
        <v>738</v>
      </c>
      <c r="J118" s="59"/>
      <c r="K118" s="59"/>
    </row>
    <row r="119" spans="1:11" ht="285.75" thickBot="1" x14ac:dyDescent="0.3">
      <c r="A119" s="60" t="s">
        <v>739</v>
      </c>
      <c r="B119" s="61" t="s">
        <v>740</v>
      </c>
      <c r="C119" s="60"/>
      <c r="D119" s="60" t="s">
        <v>456</v>
      </c>
      <c r="E119" s="60" t="s">
        <v>741</v>
      </c>
      <c r="F119" s="59" t="s">
        <v>736</v>
      </c>
      <c r="G119" s="59" t="s">
        <v>742</v>
      </c>
      <c r="H119" s="59"/>
      <c r="I119" s="60" t="s">
        <v>743</v>
      </c>
      <c r="J119" s="59"/>
      <c r="K119" s="59"/>
    </row>
    <row r="120" spans="1:11" ht="225.75" thickBot="1" x14ac:dyDescent="0.3">
      <c r="A120" s="60" t="s">
        <v>744</v>
      </c>
      <c r="B120" s="61" t="s">
        <v>745</v>
      </c>
      <c r="C120" s="60"/>
      <c r="D120" s="60"/>
      <c r="E120" s="60" t="s">
        <v>746</v>
      </c>
      <c r="F120" s="59" t="s">
        <v>736</v>
      </c>
      <c r="G120" s="59" t="s">
        <v>275</v>
      </c>
      <c r="H120" s="59" t="s">
        <v>747</v>
      </c>
      <c r="I120" s="60" t="s">
        <v>748</v>
      </c>
      <c r="J120" s="59"/>
      <c r="K120" s="59"/>
    </row>
    <row r="121" spans="1:11" ht="60.75" thickBot="1" x14ac:dyDescent="0.3">
      <c r="A121" s="60" t="s">
        <v>749</v>
      </c>
      <c r="B121" s="61" t="s">
        <v>750</v>
      </c>
      <c r="C121" s="60"/>
      <c r="D121" s="60"/>
      <c r="E121" s="60" t="s">
        <v>751</v>
      </c>
      <c r="F121" s="59" t="s">
        <v>551</v>
      </c>
      <c r="G121" s="59" t="s">
        <v>752</v>
      </c>
      <c r="H121" s="59"/>
      <c r="I121" s="60" t="s">
        <v>753</v>
      </c>
      <c r="J121" s="59"/>
      <c r="K121" s="59"/>
    </row>
    <row r="122" spans="1:11" ht="60.75" thickBot="1" x14ac:dyDescent="0.3">
      <c r="A122" s="60" t="s">
        <v>754</v>
      </c>
      <c r="B122" s="61" t="s">
        <v>755</v>
      </c>
      <c r="C122" s="60"/>
      <c r="D122" s="60"/>
      <c r="E122" s="60" t="s">
        <v>756</v>
      </c>
      <c r="F122" s="59" t="s">
        <v>757</v>
      </c>
      <c r="G122" s="59"/>
      <c r="H122" s="59"/>
      <c r="I122" s="60" t="s">
        <v>259</v>
      </c>
      <c r="J122" s="59"/>
      <c r="K122" s="59" t="s">
        <v>758</v>
      </c>
    </row>
    <row r="123" spans="1:11" ht="165.75" thickBot="1" x14ac:dyDescent="0.3">
      <c r="A123" s="60" t="s">
        <v>759</v>
      </c>
      <c r="B123" s="61" t="s">
        <v>760</v>
      </c>
      <c r="C123" s="60" t="s">
        <v>761</v>
      </c>
      <c r="D123" s="60" t="s">
        <v>762</v>
      </c>
      <c r="E123" s="60" t="s">
        <v>763</v>
      </c>
      <c r="F123" s="59" t="s">
        <v>230</v>
      </c>
      <c r="G123" s="59"/>
      <c r="H123" s="59"/>
      <c r="I123" s="60" t="s">
        <v>259</v>
      </c>
      <c r="J123" s="59"/>
      <c r="K123" s="59"/>
    </row>
    <row r="124" spans="1:11" ht="165.75" thickBot="1" x14ac:dyDescent="0.3">
      <c r="A124" s="60" t="s">
        <v>764</v>
      </c>
      <c r="B124" s="61" t="s">
        <v>765</v>
      </c>
      <c r="C124" s="60"/>
      <c r="D124" s="60"/>
      <c r="E124" s="60" t="s">
        <v>766</v>
      </c>
      <c r="F124" s="59" t="s">
        <v>767</v>
      </c>
      <c r="G124" s="59" t="s">
        <v>768</v>
      </c>
      <c r="H124" s="59"/>
      <c r="I124" s="60" t="s">
        <v>271</v>
      </c>
      <c r="J124" s="59"/>
      <c r="K124" s="59"/>
    </row>
    <row r="125" spans="1:11" ht="180.75" thickBot="1" x14ac:dyDescent="0.3">
      <c r="A125" s="60" t="s">
        <v>769</v>
      </c>
      <c r="B125" s="61" t="s">
        <v>770</v>
      </c>
      <c r="C125" s="60" t="s">
        <v>771</v>
      </c>
      <c r="D125" s="60"/>
      <c r="E125" s="60" t="s">
        <v>772</v>
      </c>
      <c r="F125" s="59" t="s">
        <v>349</v>
      </c>
      <c r="G125" s="59"/>
      <c r="H125" s="59" t="s">
        <v>773</v>
      </c>
      <c r="I125" s="60" t="s">
        <v>424</v>
      </c>
      <c r="J125" s="59"/>
      <c r="K125" s="59"/>
    </row>
    <row r="126" spans="1:11" ht="105.75" thickBot="1" x14ac:dyDescent="0.3">
      <c r="A126" s="60" t="s">
        <v>774</v>
      </c>
      <c r="B126" s="61" t="s">
        <v>775</v>
      </c>
      <c r="C126" s="60"/>
      <c r="D126" s="60" t="s">
        <v>776</v>
      </c>
      <c r="E126" s="60" t="s">
        <v>777</v>
      </c>
      <c r="F126" s="59" t="s">
        <v>202</v>
      </c>
      <c r="G126" s="59" t="s">
        <v>778</v>
      </c>
      <c r="H126" s="59"/>
      <c r="I126" s="60" t="s">
        <v>203</v>
      </c>
      <c r="J126" s="59"/>
      <c r="K126" s="59"/>
    </row>
    <row r="127" spans="1:11" ht="225.75" thickBot="1" x14ac:dyDescent="0.3">
      <c r="A127" s="60" t="s">
        <v>779</v>
      </c>
      <c r="B127" s="61" t="s">
        <v>780</v>
      </c>
      <c r="C127" s="60" t="s">
        <v>781</v>
      </c>
      <c r="D127" s="60"/>
      <c r="E127" s="60" t="s">
        <v>782</v>
      </c>
      <c r="F127" s="59" t="s">
        <v>783</v>
      </c>
      <c r="G127" s="59" t="s">
        <v>784</v>
      </c>
      <c r="H127" s="59"/>
      <c r="I127" s="60" t="s">
        <v>203</v>
      </c>
      <c r="J127" s="59"/>
      <c r="K127" s="59"/>
    </row>
    <row r="128" spans="1:11" ht="105.75" thickBot="1" x14ac:dyDescent="0.3">
      <c r="A128" s="60" t="s">
        <v>785</v>
      </c>
      <c r="B128" s="61" t="s">
        <v>786</v>
      </c>
      <c r="C128" s="60"/>
      <c r="D128" s="60"/>
      <c r="E128" s="60" t="s">
        <v>787</v>
      </c>
      <c r="F128" s="59" t="s">
        <v>202</v>
      </c>
      <c r="G128" s="59"/>
      <c r="H128" s="59"/>
      <c r="I128" s="60" t="s">
        <v>203</v>
      </c>
      <c r="J128" s="59"/>
      <c r="K128" s="59"/>
    </row>
    <row r="129" spans="1:11" ht="90.75" thickBot="1" x14ac:dyDescent="0.3">
      <c r="A129" s="60" t="s">
        <v>788</v>
      </c>
      <c r="B129" s="61" t="s">
        <v>789</v>
      </c>
      <c r="C129" s="60"/>
      <c r="D129" s="60"/>
      <c r="E129" s="60" t="s">
        <v>790</v>
      </c>
      <c r="F129" s="59" t="s">
        <v>230</v>
      </c>
      <c r="G129" s="59" t="s">
        <v>791</v>
      </c>
      <c r="H129" s="59"/>
      <c r="I129" s="60" t="s">
        <v>358</v>
      </c>
      <c r="J129" s="59"/>
      <c r="K129" s="59"/>
    </row>
    <row r="130" spans="1:11" ht="240.75" thickBot="1" x14ac:dyDescent="0.3">
      <c r="A130" s="60" t="s">
        <v>792</v>
      </c>
      <c r="B130" s="61" t="s">
        <v>793</v>
      </c>
      <c r="C130" s="60"/>
      <c r="D130" s="60" t="s">
        <v>794</v>
      </c>
      <c r="E130" s="60" t="s">
        <v>795</v>
      </c>
      <c r="F130" s="59" t="s">
        <v>230</v>
      </c>
      <c r="G130" s="59"/>
      <c r="H130" s="59" t="s">
        <v>796</v>
      </c>
      <c r="I130" s="60" t="s">
        <v>797</v>
      </c>
      <c r="J130" s="59"/>
      <c r="K130" s="59"/>
    </row>
    <row r="131" spans="1:11" ht="225.75" thickBot="1" x14ac:dyDescent="0.3">
      <c r="A131" s="60" t="s">
        <v>798</v>
      </c>
      <c r="B131" s="61" t="s">
        <v>799</v>
      </c>
      <c r="C131" s="60"/>
      <c r="D131" s="60"/>
      <c r="E131" s="60" t="s">
        <v>800</v>
      </c>
      <c r="F131" s="59" t="s">
        <v>801</v>
      </c>
      <c r="G131" s="59"/>
      <c r="H131" s="59"/>
      <c r="I131" s="60" t="s">
        <v>802</v>
      </c>
      <c r="J131" s="59"/>
      <c r="K131" s="59"/>
    </row>
    <row r="132" spans="1:11" ht="210.75" thickBot="1" x14ac:dyDescent="0.3">
      <c r="A132" s="60" t="s">
        <v>803</v>
      </c>
      <c r="B132" s="61" t="s">
        <v>804</v>
      </c>
      <c r="C132" s="60"/>
      <c r="D132" s="60"/>
      <c r="E132" s="60" t="s">
        <v>805</v>
      </c>
      <c r="F132" s="59" t="s">
        <v>320</v>
      </c>
      <c r="G132" s="59" t="s">
        <v>806</v>
      </c>
      <c r="H132" s="59"/>
      <c r="I132" s="60" t="s">
        <v>807</v>
      </c>
      <c r="J132" s="59"/>
      <c r="K132" s="59"/>
    </row>
    <row r="133" spans="1:11" ht="135.75" thickBot="1" x14ac:dyDescent="0.3">
      <c r="A133" s="60" t="s">
        <v>808</v>
      </c>
      <c r="B133" s="61" t="s">
        <v>809</v>
      </c>
      <c r="C133" s="60"/>
      <c r="D133" s="60" t="s">
        <v>810</v>
      </c>
      <c r="E133" s="60" t="s">
        <v>811</v>
      </c>
      <c r="F133" s="59" t="s">
        <v>695</v>
      </c>
      <c r="G133" s="59" t="s">
        <v>812</v>
      </c>
      <c r="H133" s="59"/>
      <c r="I133" s="60" t="s">
        <v>340</v>
      </c>
      <c r="J133" s="59"/>
      <c r="K133" s="59"/>
    </row>
    <row r="134" spans="1:11" ht="120.75" thickBot="1" x14ac:dyDescent="0.3">
      <c r="A134" s="60" t="s">
        <v>813</v>
      </c>
      <c r="B134" s="61" t="s">
        <v>814</v>
      </c>
      <c r="C134" s="60"/>
      <c r="D134" s="60"/>
      <c r="E134" s="60" t="s">
        <v>815</v>
      </c>
      <c r="F134" s="59" t="s">
        <v>816</v>
      </c>
      <c r="G134" s="59"/>
      <c r="H134" s="59"/>
      <c r="I134" s="60" t="s">
        <v>203</v>
      </c>
      <c r="J134" s="59"/>
      <c r="K134" s="59"/>
    </row>
    <row r="135" spans="1:11" ht="105.75" thickBot="1" x14ac:dyDescent="0.3">
      <c r="A135" s="60" t="s">
        <v>817</v>
      </c>
      <c r="B135" s="61" t="s">
        <v>818</v>
      </c>
      <c r="C135" s="60"/>
      <c r="D135" s="60" t="s">
        <v>819</v>
      </c>
      <c r="E135" s="60" t="s">
        <v>820</v>
      </c>
      <c r="F135" s="59" t="s">
        <v>821</v>
      </c>
      <c r="G135" s="59"/>
      <c r="H135" s="59"/>
      <c r="I135" s="60" t="s">
        <v>581</v>
      </c>
      <c r="J135" s="59"/>
      <c r="K135" s="59"/>
    </row>
    <row r="136" spans="1:11" ht="120.75" thickBot="1" x14ac:dyDescent="0.3">
      <c r="A136" s="60" t="s">
        <v>822</v>
      </c>
      <c r="B136" s="61" t="s">
        <v>823</v>
      </c>
      <c r="C136" s="60"/>
      <c r="D136" s="60"/>
      <c r="E136" s="60" t="s">
        <v>824</v>
      </c>
      <c r="F136" s="59" t="s">
        <v>320</v>
      </c>
      <c r="G136" s="59"/>
      <c r="H136" s="59"/>
      <c r="I136" s="60" t="s">
        <v>825</v>
      </c>
      <c r="J136" s="59"/>
      <c r="K136" s="59"/>
    </row>
    <row r="137" spans="1:11" ht="120.75" thickBot="1" x14ac:dyDescent="0.3">
      <c r="A137" s="60" t="s">
        <v>826</v>
      </c>
      <c r="B137" s="61" t="s">
        <v>827</v>
      </c>
      <c r="C137" s="60"/>
      <c r="D137" s="60"/>
      <c r="E137" s="60" t="s">
        <v>828</v>
      </c>
      <c r="F137" s="59" t="s">
        <v>736</v>
      </c>
      <c r="G137" s="59"/>
      <c r="H137" s="59"/>
      <c r="I137" s="60" t="s">
        <v>825</v>
      </c>
      <c r="J137" s="59"/>
      <c r="K137" s="59"/>
    </row>
    <row r="138" spans="1:11" ht="180.75" thickBot="1" x14ac:dyDescent="0.3">
      <c r="A138" s="60" t="s">
        <v>829</v>
      </c>
      <c r="B138" s="61" t="s">
        <v>830</v>
      </c>
      <c r="C138" s="60"/>
      <c r="D138" s="60"/>
      <c r="E138" s="60" t="s">
        <v>831</v>
      </c>
      <c r="F138" s="59" t="s">
        <v>257</v>
      </c>
      <c r="G138" s="59" t="s">
        <v>832</v>
      </c>
      <c r="H138" s="59"/>
      <c r="I138" s="60" t="s">
        <v>259</v>
      </c>
      <c r="J138" s="59"/>
      <c r="K138" s="59"/>
    </row>
    <row r="139" spans="1:11" ht="409.6" thickBot="1" x14ac:dyDescent="0.3">
      <c r="A139" s="60" t="s">
        <v>833</v>
      </c>
      <c r="B139" s="61" t="s">
        <v>834</v>
      </c>
      <c r="C139" s="60"/>
      <c r="D139" s="60"/>
      <c r="E139" s="60" t="s">
        <v>835</v>
      </c>
      <c r="F139" s="59" t="s">
        <v>836</v>
      </c>
      <c r="G139" s="59" t="s">
        <v>837</v>
      </c>
      <c r="H139" s="59"/>
      <c r="I139" s="60" t="s">
        <v>838</v>
      </c>
      <c r="J139" s="59"/>
      <c r="K139" s="59"/>
    </row>
    <row r="140" spans="1:11" ht="195.75" thickBot="1" x14ac:dyDescent="0.3">
      <c r="A140" s="60" t="s">
        <v>839</v>
      </c>
      <c r="B140" s="61" t="s">
        <v>840</v>
      </c>
      <c r="C140" s="60"/>
      <c r="D140" s="60" t="s">
        <v>841</v>
      </c>
      <c r="E140" s="60" t="s">
        <v>842</v>
      </c>
      <c r="F140" s="59" t="s">
        <v>605</v>
      </c>
      <c r="G140" s="59"/>
      <c r="H140" s="59"/>
      <c r="I140" s="60" t="s">
        <v>843</v>
      </c>
      <c r="J140" s="59"/>
      <c r="K140" s="59"/>
    </row>
    <row r="141" spans="1:11" ht="120.75" thickBot="1" x14ac:dyDescent="0.3">
      <c r="A141" s="60" t="s">
        <v>844</v>
      </c>
      <c r="B141" s="61" t="s">
        <v>845</v>
      </c>
      <c r="C141" s="60" t="s">
        <v>846</v>
      </c>
      <c r="D141" s="60"/>
      <c r="E141" s="60" t="s">
        <v>847</v>
      </c>
      <c r="F141" s="59" t="s">
        <v>848</v>
      </c>
      <c r="G141" s="59"/>
      <c r="H141" s="59"/>
      <c r="I141" s="60" t="s">
        <v>259</v>
      </c>
      <c r="J141" s="59"/>
      <c r="K141" s="59"/>
    </row>
    <row r="142" spans="1:11" ht="90.75" thickBot="1" x14ac:dyDescent="0.3">
      <c r="A142" s="60" t="s">
        <v>849</v>
      </c>
      <c r="B142" s="61" t="s">
        <v>850</v>
      </c>
      <c r="C142" s="60" t="s">
        <v>378</v>
      </c>
      <c r="D142" s="60"/>
      <c r="E142" s="60" t="s">
        <v>851</v>
      </c>
      <c r="F142" s="59" t="s">
        <v>852</v>
      </c>
      <c r="G142" s="59" t="s">
        <v>853</v>
      </c>
      <c r="H142" s="59"/>
      <c r="I142" s="60" t="s">
        <v>259</v>
      </c>
      <c r="J142" s="59"/>
      <c r="K142" s="59"/>
    </row>
    <row r="143" spans="1:11" ht="90.75" thickBot="1" x14ac:dyDescent="0.3">
      <c r="A143" s="60" t="s">
        <v>854</v>
      </c>
      <c r="B143" s="61" t="s">
        <v>855</v>
      </c>
      <c r="C143" s="60" t="s">
        <v>385</v>
      </c>
      <c r="D143" s="60" t="s">
        <v>385</v>
      </c>
      <c r="E143" s="60" t="s">
        <v>856</v>
      </c>
      <c r="F143" s="59" t="s">
        <v>349</v>
      </c>
      <c r="G143" s="59" t="s">
        <v>857</v>
      </c>
      <c r="H143" s="59"/>
      <c r="I143" s="60" t="s">
        <v>259</v>
      </c>
      <c r="J143" s="59"/>
      <c r="K143" s="59"/>
    </row>
    <row r="144" spans="1:11" ht="120.75" thickBot="1" x14ac:dyDescent="0.3">
      <c r="A144" s="60" t="s">
        <v>858</v>
      </c>
      <c r="B144" s="61" t="s">
        <v>859</v>
      </c>
      <c r="C144" s="60" t="s">
        <v>860</v>
      </c>
      <c r="D144" s="60"/>
      <c r="E144" s="60" t="s">
        <v>861</v>
      </c>
      <c r="F144" s="59" t="s">
        <v>862</v>
      </c>
      <c r="G144" s="59"/>
      <c r="H144" s="59"/>
      <c r="I144" s="60" t="s">
        <v>259</v>
      </c>
      <c r="J144" s="59"/>
      <c r="K144" s="59"/>
    </row>
    <row r="145" spans="1:11" ht="255.75" thickBot="1" x14ac:dyDescent="0.3">
      <c r="A145" s="60" t="s">
        <v>863</v>
      </c>
      <c r="B145" s="61" t="s">
        <v>864</v>
      </c>
      <c r="C145" s="60" t="s">
        <v>865</v>
      </c>
      <c r="D145" s="60" t="s">
        <v>385</v>
      </c>
      <c r="E145" s="60" t="s">
        <v>866</v>
      </c>
      <c r="F145" s="59" t="s">
        <v>867</v>
      </c>
      <c r="G145" s="59"/>
      <c r="H145" s="59"/>
      <c r="I145" s="60" t="s">
        <v>259</v>
      </c>
      <c r="J145" s="59"/>
      <c r="K145" s="59"/>
    </row>
    <row r="146" spans="1:11" ht="120.75" thickBot="1" x14ac:dyDescent="0.3">
      <c r="A146" s="60" t="s">
        <v>868</v>
      </c>
      <c r="B146" s="61" t="s">
        <v>869</v>
      </c>
      <c r="C146" s="60" t="s">
        <v>870</v>
      </c>
      <c r="D146" s="60" t="s">
        <v>385</v>
      </c>
      <c r="E146" s="60" t="s">
        <v>871</v>
      </c>
      <c r="F146" s="59" t="s">
        <v>872</v>
      </c>
      <c r="G146" s="59"/>
      <c r="H146" s="59"/>
      <c r="I146" s="60" t="s">
        <v>873</v>
      </c>
      <c r="J146" s="59"/>
      <c r="K146" s="59"/>
    </row>
    <row r="147" spans="1:11" ht="60.75" thickBot="1" x14ac:dyDescent="0.3">
      <c r="A147" s="60" t="s">
        <v>874</v>
      </c>
      <c r="B147" s="61" t="s">
        <v>875</v>
      </c>
      <c r="C147" s="60"/>
      <c r="D147" s="60"/>
      <c r="E147" s="60" t="s">
        <v>876</v>
      </c>
      <c r="F147" s="59" t="s">
        <v>184</v>
      </c>
      <c r="G147" s="59" t="s">
        <v>877</v>
      </c>
      <c r="H147" s="59"/>
      <c r="I147" s="60" t="s">
        <v>186</v>
      </c>
      <c r="J147" s="59"/>
      <c r="K147" s="59"/>
    </row>
    <row r="148" spans="1:11" ht="120.75" thickBot="1" x14ac:dyDescent="0.3">
      <c r="A148" s="60" t="s">
        <v>878</v>
      </c>
      <c r="B148" s="61" t="s">
        <v>879</v>
      </c>
      <c r="C148" s="60"/>
      <c r="D148" s="60"/>
      <c r="E148" s="60" t="s">
        <v>880</v>
      </c>
      <c r="F148" s="59" t="s">
        <v>881</v>
      </c>
      <c r="G148" s="59" t="s">
        <v>882</v>
      </c>
      <c r="H148" s="59"/>
      <c r="I148" s="60" t="s">
        <v>186</v>
      </c>
      <c r="J148" s="59"/>
      <c r="K148" s="59"/>
    </row>
    <row r="149" spans="1:11" ht="120.75" thickBot="1" x14ac:dyDescent="0.3">
      <c r="A149" s="60" t="s">
        <v>883</v>
      </c>
      <c r="B149" s="61" t="s">
        <v>884</v>
      </c>
      <c r="C149" s="60"/>
      <c r="D149" s="60"/>
      <c r="E149" s="60" t="s">
        <v>885</v>
      </c>
      <c r="F149" s="59" t="s">
        <v>886</v>
      </c>
      <c r="G149" s="59"/>
      <c r="H149" s="59"/>
      <c r="I149" s="60" t="s">
        <v>323</v>
      </c>
      <c r="J149" s="59"/>
      <c r="K149" s="59"/>
    </row>
    <row r="150" spans="1:11" ht="150.75" thickBot="1" x14ac:dyDescent="0.3">
      <c r="A150" s="60" t="s">
        <v>887</v>
      </c>
      <c r="B150" s="61" t="s">
        <v>888</v>
      </c>
      <c r="C150" s="60"/>
      <c r="D150" s="60"/>
      <c r="E150" s="60" t="s">
        <v>889</v>
      </c>
      <c r="F150" s="59" t="s">
        <v>585</v>
      </c>
      <c r="G150" s="59" t="s">
        <v>890</v>
      </c>
      <c r="H150" s="59"/>
      <c r="I150" s="60" t="s">
        <v>323</v>
      </c>
      <c r="J150" s="59"/>
      <c r="K150" s="59"/>
    </row>
    <row r="151" spans="1:11" ht="135.75" thickBot="1" x14ac:dyDescent="0.3">
      <c r="A151" s="60" t="s">
        <v>891</v>
      </c>
      <c r="B151" s="61" t="s">
        <v>892</v>
      </c>
      <c r="C151" s="60"/>
      <c r="D151" s="60"/>
      <c r="E151" s="60" t="s">
        <v>893</v>
      </c>
      <c r="F151" s="59" t="s">
        <v>894</v>
      </c>
      <c r="G151" s="59"/>
      <c r="H151" s="59"/>
      <c r="I151" s="60" t="s">
        <v>350</v>
      </c>
      <c r="J151" s="59"/>
      <c r="K151" s="59"/>
    </row>
    <row r="152" spans="1:11" ht="240.75" thickBot="1" x14ac:dyDescent="0.3">
      <c r="A152" s="60" t="s">
        <v>895</v>
      </c>
      <c r="B152" s="61" t="s">
        <v>896</v>
      </c>
      <c r="C152" s="60"/>
      <c r="D152" s="60" t="s">
        <v>897</v>
      </c>
      <c r="E152" s="60" t="s">
        <v>898</v>
      </c>
      <c r="F152" s="59" t="s">
        <v>428</v>
      </c>
      <c r="G152" s="59"/>
      <c r="H152" s="59"/>
      <c r="I152" s="60" t="s">
        <v>592</v>
      </c>
      <c r="J152" s="59"/>
      <c r="K152" s="59" t="s">
        <v>899</v>
      </c>
    </row>
    <row r="153" spans="1:11" ht="120.75" thickBot="1" x14ac:dyDescent="0.3">
      <c r="A153" s="60" t="s">
        <v>900</v>
      </c>
      <c r="B153" s="61" t="s">
        <v>901</v>
      </c>
      <c r="C153" s="60"/>
      <c r="D153" s="60" t="s">
        <v>902</v>
      </c>
      <c r="E153" s="60" t="s">
        <v>903</v>
      </c>
      <c r="F153" s="59" t="s">
        <v>904</v>
      </c>
      <c r="G153" s="59"/>
      <c r="H153" s="59"/>
      <c r="I153" s="60" t="s">
        <v>203</v>
      </c>
      <c r="J153" s="59"/>
      <c r="K153" s="59"/>
    </row>
    <row r="154" spans="1:11" ht="60.75" thickBot="1" x14ac:dyDescent="0.3">
      <c r="A154" s="60" t="s">
        <v>905</v>
      </c>
      <c r="B154" s="61" t="s">
        <v>906</v>
      </c>
      <c r="C154" s="60"/>
      <c r="D154" s="60"/>
      <c r="E154" s="60" t="s">
        <v>907</v>
      </c>
      <c r="F154" s="59" t="s">
        <v>632</v>
      </c>
      <c r="G154" s="59"/>
      <c r="H154" s="59"/>
      <c r="I154" s="60" t="s">
        <v>203</v>
      </c>
      <c r="J154" s="59"/>
      <c r="K154" s="59"/>
    </row>
    <row r="155" spans="1:11" ht="135.75" thickBot="1" x14ac:dyDescent="0.3">
      <c r="A155" s="60" t="s">
        <v>908</v>
      </c>
      <c r="B155" s="61" t="s">
        <v>909</v>
      </c>
      <c r="C155" s="60"/>
      <c r="D155" s="60"/>
      <c r="E155" s="60" t="s">
        <v>910</v>
      </c>
      <c r="F155" s="59" t="s">
        <v>225</v>
      </c>
      <c r="G155" s="59" t="s">
        <v>911</v>
      </c>
      <c r="H155" s="59"/>
      <c r="I155" s="60" t="s">
        <v>203</v>
      </c>
      <c r="J155" s="59"/>
      <c r="K155" s="59"/>
    </row>
    <row r="156" spans="1:11" ht="330.75" thickBot="1" x14ac:dyDescent="0.3">
      <c r="A156" s="60" t="s">
        <v>912</v>
      </c>
      <c r="B156" s="61" t="s">
        <v>913</v>
      </c>
      <c r="C156" s="60" t="s">
        <v>914</v>
      </c>
      <c r="D156" s="60" t="s">
        <v>915</v>
      </c>
      <c r="E156" s="60" t="s">
        <v>916</v>
      </c>
      <c r="F156" s="59" t="s">
        <v>252</v>
      </c>
      <c r="G156" s="59"/>
      <c r="H156" s="59"/>
      <c r="I156" s="60" t="s">
        <v>496</v>
      </c>
      <c r="J156" s="59"/>
      <c r="K156" s="59"/>
    </row>
    <row r="157" spans="1:11" ht="120.75" thickBot="1" x14ac:dyDescent="0.3">
      <c r="A157" s="60" t="s">
        <v>917</v>
      </c>
      <c r="B157" s="61" t="s">
        <v>918</v>
      </c>
      <c r="C157" s="60"/>
      <c r="D157" s="60" t="s">
        <v>919</v>
      </c>
      <c r="E157" s="60" t="s">
        <v>920</v>
      </c>
      <c r="F157" s="59" t="s">
        <v>921</v>
      </c>
      <c r="G157" s="59" t="s">
        <v>922</v>
      </c>
      <c r="H157" s="59"/>
      <c r="I157" s="60" t="s">
        <v>259</v>
      </c>
      <c r="J157" s="59"/>
      <c r="K157" s="59"/>
    </row>
    <row r="158" spans="1:11" ht="75.75" thickBot="1" x14ac:dyDescent="0.3">
      <c r="A158" s="60" t="s">
        <v>923</v>
      </c>
      <c r="B158" s="61" t="s">
        <v>924</v>
      </c>
      <c r="C158" s="60"/>
      <c r="D158" s="60"/>
      <c r="E158" s="60" t="s">
        <v>925</v>
      </c>
      <c r="F158" s="59" t="s">
        <v>230</v>
      </c>
      <c r="G158" s="59"/>
      <c r="H158" s="59"/>
      <c r="I158" s="60" t="s">
        <v>926</v>
      </c>
      <c r="J158" s="59"/>
      <c r="K158" s="59"/>
    </row>
    <row r="159" spans="1:11" ht="135.75" thickBot="1" x14ac:dyDescent="0.3">
      <c r="A159" s="60" t="s">
        <v>927</v>
      </c>
      <c r="B159" s="61" t="s">
        <v>928</v>
      </c>
      <c r="C159" s="60"/>
      <c r="D159" s="60"/>
      <c r="E159" s="60" t="s">
        <v>929</v>
      </c>
      <c r="F159" s="59" t="s">
        <v>605</v>
      </c>
      <c r="G159" s="59" t="s">
        <v>930</v>
      </c>
      <c r="H159" s="59"/>
      <c r="I159" s="60" t="s">
        <v>259</v>
      </c>
      <c r="J159" s="59"/>
      <c r="K159" s="59"/>
    </row>
    <row r="160" spans="1:11" ht="409.6" thickBot="1" x14ac:dyDescent="0.3">
      <c r="A160" s="60" t="s">
        <v>931</v>
      </c>
      <c r="B160" s="61" t="s">
        <v>932</v>
      </c>
      <c r="C160" s="60"/>
      <c r="D160" s="60" t="s">
        <v>933</v>
      </c>
      <c r="E160" s="60" t="s">
        <v>934</v>
      </c>
      <c r="F160" s="59" t="s">
        <v>935</v>
      </c>
      <c r="G160" s="59" t="s">
        <v>936</v>
      </c>
      <c r="H160" s="59"/>
      <c r="I160" s="60" t="s">
        <v>937</v>
      </c>
      <c r="J160" s="59"/>
      <c r="K160" s="59"/>
    </row>
    <row r="161" spans="1:11" ht="300.75" thickBot="1" x14ac:dyDescent="0.3">
      <c r="A161" s="60" t="s">
        <v>938</v>
      </c>
      <c r="B161" s="61" t="s">
        <v>939</v>
      </c>
      <c r="C161" s="60"/>
      <c r="D161" s="60" t="s">
        <v>940</v>
      </c>
      <c r="E161" s="60" t="s">
        <v>941</v>
      </c>
      <c r="F161" s="59" t="s">
        <v>935</v>
      </c>
      <c r="G161" s="59" t="s">
        <v>942</v>
      </c>
      <c r="H161" s="59"/>
      <c r="I161" s="60" t="s">
        <v>259</v>
      </c>
      <c r="J161" s="59"/>
      <c r="K161" s="59"/>
    </row>
    <row r="162" spans="1:11" ht="75.75" thickBot="1" x14ac:dyDescent="0.3">
      <c r="A162" s="60" t="s">
        <v>943</v>
      </c>
      <c r="B162" s="61" t="s">
        <v>944</v>
      </c>
      <c r="C162" s="60"/>
      <c r="D162" s="60"/>
      <c r="E162" s="60" t="s">
        <v>945</v>
      </c>
      <c r="F162" s="59" t="s">
        <v>946</v>
      </c>
      <c r="G162" s="59"/>
      <c r="H162" s="59"/>
      <c r="I162" s="60" t="s">
        <v>259</v>
      </c>
      <c r="J162" s="59"/>
      <c r="K162" s="59"/>
    </row>
    <row r="163" spans="1:11" ht="270.75" thickBot="1" x14ac:dyDescent="0.3">
      <c r="A163" s="60" t="s">
        <v>947</v>
      </c>
      <c r="B163" s="61" t="s">
        <v>948</v>
      </c>
      <c r="C163" s="60"/>
      <c r="D163" s="60" t="s">
        <v>949</v>
      </c>
      <c r="E163" s="60" t="s">
        <v>950</v>
      </c>
      <c r="F163" s="59" t="s">
        <v>230</v>
      </c>
      <c r="G163" s="59"/>
      <c r="H163" s="59"/>
      <c r="I163" s="60" t="s">
        <v>951</v>
      </c>
      <c r="J163" s="59"/>
      <c r="K163" s="59"/>
    </row>
    <row r="164" spans="1:11" ht="120.75" thickBot="1" x14ac:dyDescent="0.3">
      <c r="A164" s="60" t="s">
        <v>952</v>
      </c>
      <c r="B164" s="61" t="s">
        <v>953</v>
      </c>
      <c r="C164" s="60"/>
      <c r="D164" s="60"/>
      <c r="E164" s="60" t="s">
        <v>954</v>
      </c>
      <c r="F164" s="59" t="s">
        <v>636</v>
      </c>
      <c r="G164" s="59"/>
      <c r="H164" s="59"/>
      <c r="I164" s="60" t="s">
        <v>203</v>
      </c>
      <c r="J164" s="59"/>
      <c r="K164" s="59"/>
    </row>
    <row r="165" spans="1:11" ht="210.75" thickBot="1" x14ac:dyDescent="0.3">
      <c r="A165" s="60" t="s">
        <v>955</v>
      </c>
      <c r="B165" s="61" t="s">
        <v>956</v>
      </c>
      <c r="C165" s="60"/>
      <c r="D165" s="60"/>
      <c r="E165" s="60" t="s">
        <v>957</v>
      </c>
      <c r="F165" s="59" t="s">
        <v>539</v>
      </c>
      <c r="G165" s="59" t="s">
        <v>958</v>
      </c>
      <c r="H165" s="59"/>
      <c r="I165" s="60" t="s">
        <v>959</v>
      </c>
      <c r="J165" s="59"/>
      <c r="K165" s="59"/>
    </row>
    <row r="166" spans="1:11" ht="90.75" thickBot="1" x14ac:dyDescent="0.3">
      <c r="A166" s="60" t="s">
        <v>960</v>
      </c>
      <c r="B166" s="61" t="s">
        <v>961</v>
      </c>
      <c r="C166" s="60"/>
      <c r="D166" s="60"/>
      <c r="E166" s="60" t="s">
        <v>962</v>
      </c>
      <c r="F166" s="59" t="s">
        <v>640</v>
      </c>
      <c r="G166" s="59"/>
      <c r="H166" s="59"/>
      <c r="I166" s="60" t="s">
        <v>963</v>
      </c>
      <c r="J166" s="59"/>
      <c r="K166" s="59"/>
    </row>
    <row r="167" spans="1:11" ht="135.75" thickBot="1" x14ac:dyDescent="0.3">
      <c r="A167" s="60" t="s">
        <v>964</v>
      </c>
      <c r="B167" s="61" t="s">
        <v>965</v>
      </c>
      <c r="C167" s="60"/>
      <c r="D167" s="60"/>
      <c r="E167" s="60" t="s">
        <v>966</v>
      </c>
      <c r="F167" s="59" t="s">
        <v>967</v>
      </c>
      <c r="G167" s="59" t="s">
        <v>968</v>
      </c>
      <c r="H167" s="59"/>
      <c r="I167" s="60" t="s">
        <v>963</v>
      </c>
      <c r="J167" s="59"/>
      <c r="K167" s="59"/>
    </row>
    <row r="168" spans="1:11" ht="60.75" thickBot="1" x14ac:dyDescent="0.3">
      <c r="A168" s="60" t="s">
        <v>969</v>
      </c>
      <c r="B168" s="61" t="s">
        <v>970</v>
      </c>
      <c r="C168" s="60"/>
      <c r="D168" s="60"/>
      <c r="E168" s="60" t="s">
        <v>971</v>
      </c>
      <c r="F168" s="59" t="s">
        <v>972</v>
      </c>
      <c r="G168" s="59"/>
      <c r="H168" s="59"/>
      <c r="I168" s="60" t="s">
        <v>203</v>
      </c>
      <c r="J168" s="59"/>
      <c r="K168" s="59"/>
    </row>
    <row r="169" spans="1:11" ht="75.75" thickBot="1" x14ac:dyDescent="0.3">
      <c r="A169" s="60" t="s">
        <v>973</v>
      </c>
      <c r="B169" s="61" t="s">
        <v>974</v>
      </c>
      <c r="C169" s="60"/>
      <c r="D169" s="60"/>
      <c r="E169" s="60" t="s">
        <v>975</v>
      </c>
      <c r="F169" s="59" t="s">
        <v>644</v>
      </c>
      <c r="G169" s="59"/>
      <c r="H169" s="59"/>
      <c r="I169" s="60" t="s">
        <v>203</v>
      </c>
      <c r="J169" s="59"/>
      <c r="K169" s="59"/>
    </row>
    <row r="170" spans="1:11" ht="135.75" thickBot="1" x14ac:dyDescent="0.3">
      <c r="A170" s="60" t="s">
        <v>976</v>
      </c>
      <c r="B170" s="61" t="s">
        <v>977</v>
      </c>
      <c r="C170" s="60"/>
      <c r="D170" s="60"/>
      <c r="E170" s="60" t="s">
        <v>978</v>
      </c>
      <c r="F170" s="59" t="s">
        <v>216</v>
      </c>
      <c r="G170" s="59" t="s">
        <v>979</v>
      </c>
      <c r="H170" s="59"/>
      <c r="I170" s="60" t="s">
        <v>203</v>
      </c>
      <c r="J170" s="59"/>
      <c r="K170" s="59"/>
    </row>
    <row r="171" spans="1:11" ht="240.75" thickBot="1" x14ac:dyDescent="0.3">
      <c r="A171" s="60" t="s">
        <v>980</v>
      </c>
      <c r="B171" s="61" t="s">
        <v>981</v>
      </c>
      <c r="C171" s="60"/>
      <c r="D171" s="60"/>
      <c r="E171" s="60" t="s">
        <v>982</v>
      </c>
      <c r="F171" s="59" t="s">
        <v>983</v>
      </c>
      <c r="G171" s="59" t="s">
        <v>984</v>
      </c>
      <c r="H171" s="59"/>
      <c r="I171" s="60" t="s">
        <v>985</v>
      </c>
      <c r="J171" s="59"/>
      <c r="K171" s="59"/>
    </row>
    <row r="172" spans="1:11" ht="225.75" thickBot="1" x14ac:dyDescent="0.3">
      <c r="A172" s="60" t="s">
        <v>986</v>
      </c>
      <c r="B172" s="61" t="s">
        <v>987</v>
      </c>
      <c r="C172" s="60"/>
      <c r="D172" s="60"/>
      <c r="E172" s="60" t="s">
        <v>988</v>
      </c>
      <c r="F172" s="59" t="s">
        <v>320</v>
      </c>
      <c r="G172" s="59" t="s">
        <v>989</v>
      </c>
      <c r="H172" s="59"/>
      <c r="I172" s="60" t="s">
        <v>990</v>
      </c>
      <c r="J172" s="59"/>
      <c r="K172" s="59"/>
    </row>
    <row r="173" spans="1:11" ht="210.75" thickBot="1" x14ac:dyDescent="0.3">
      <c r="A173" s="60" t="s">
        <v>991</v>
      </c>
      <c r="B173" s="61" t="s">
        <v>992</v>
      </c>
      <c r="C173" s="60"/>
      <c r="D173" s="60" t="s">
        <v>993</v>
      </c>
      <c r="E173" s="60" t="s">
        <v>994</v>
      </c>
      <c r="F173" s="59" t="s">
        <v>995</v>
      </c>
      <c r="G173" s="59" t="s">
        <v>996</v>
      </c>
      <c r="H173" s="59"/>
      <c r="I173" s="60" t="s">
        <v>997</v>
      </c>
      <c r="J173" s="59"/>
      <c r="K173" s="59"/>
    </row>
    <row r="174" spans="1:11" ht="90.75" thickBot="1" x14ac:dyDescent="0.3">
      <c r="A174" s="60" t="s">
        <v>998</v>
      </c>
      <c r="B174" s="61" t="s">
        <v>999</v>
      </c>
      <c r="C174" s="60"/>
      <c r="D174" s="60"/>
      <c r="E174" s="60" t="s">
        <v>1000</v>
      </c>
      <c r="F174" s="59" t="s">
        <v>1001</v>
      </c>
      <c r="G174" s="59" t="s">
        <v>1002</v>
      </c>
      <c r="H174" s="59"/>
      <c r="I174" s="60" t="s">
        <v>259</v>
      </c>
      <c r="J174" s="59"/>
      <c r="K174" s="59"/>
    </row>
    <row r="175" spans="1:11" ht="120.75" thickBot="1" x14ac:dyDescent="0.3">
      <c r="A175" s="60" t="s">
        <v>1003</v>
      </c>
      <c r="B175" s="61" t="s">
        <v>1004</v>
      </c>
      <c r="C175" s="60"/>
      <c r="D175" s="60"/>
      <c r="E175" s="60" t="s">
        <v>1005</v>
      </c>
      <c r="F175" s="59" t="s">
        <v>1006</v>
      </c>
      <c r="G175" s="59" t="s">
        <v>1007</v>
      </c>
      <c r="H175" s="59"/>
      <c r="I175" s="60" t="s">
        <v>1008</v>
      </c>
      <c r="J175" s="59"/>
      <c r="K175" s="59"/>
    </row>
    <row r="176" spans="1:11" ht="120.75" thickBot="1" x14ac:dyDescent="0.3">
      <c r="A176" s="60" t="s">
        <v>1009</v>
      </c>
      <c r="B176" s="61" t="s">
        <v>1010</v>
      </c>
      <c r="C176" s="60"/>
      <c r="D176" s="60"/>
      <c r="E176" s="60" t="s">
        <v>1011</v>
      </c>
      <c r="F176" s="59" t="s">
        <v>413</v>
      </c>
      <c r="G176" s="59" t="s">
        <v>1012</v>
      </c>
      <c r="H176" s="59"/>
      <c r="I176" s="60" t="s">
        <v>323</v>
      </c>
      <c r="J176" s="59"/>
      <c r="K176" s="59"/>
    </row>
    <row r="177" spans="1:11" ht="120.75" thickBot="1" x14ac:dyDescent="0.3">
      <c r="A177" s="60" t="s">
        <v>1013</v>
      </c>
      <c r="B177" s="61" t="s">
        <v>1014</v>
      </c>
      <c r="C177" s="60"/>
      <c r="D177" s="60" t="s">
        <v>1015</v>
      </c>
      <c r="E177" s="60" t="s">
        <v>1016</v>
      </c>
      <c r="F177" s="59" t="s">
        <v>1017</v>
      </c>
      <c r="G177" s="59" t="s">
        <v>1018</v>
      </c>
      <c r="H177" s="59"/>
      <c r="I177" s="60" t="s">
        <v>323</v>
      </c>
      <c r="J177" s="59"/>
      <c r="K177" s="59"/>
    </row>
    <row r="178" spans="1:11" ht="120.75" thickBot="1" x14ac:dyDescent="0.3">
      <c r="A178" s="60" t="s">
        <v>1019</v>
      </c>
      <c r="B178" s="61" t="s">
        <v>1020</v>
      </c>
      <c r="C178" s="60" t="s">
        <v>1021</v>
      </c>
      <c r="D178" s="60"/>
      <c r="E178" s="60" t="s">
        <v>1022</v>
      </c>
      <c r="F178" s="59" t="s">
        <v>1023</v>
      </c>
      <c r="G178" s="59" t="s">
        <v>1024</v>
      </c>
      <c r="H178" s="59"/>
      <c r="I178" s="60" t="s">
        <v>1025</v>
      </c>
      <c r="J178" s="59"/>
      <c r="K178" s="59" t="s">
        <v>1026</v>
      </c>
    </row>
    <row r="179" spans="1:11" ht="75.75" thickBot="1" x14ac:dyDescent="0.3">
      <c r="A179" s="60" t="s">
        <v>1027</v>
      </c>
      <c r="B179" s="61" t="s">
        <v>1028</v>
      </c>
      <c r="C179" s="60" t="s">
        <v>1029</v>
      </c>
      <c r="D179" s="60" t="s">
        <v>1030</v>
      </c>
      <c r="E179" s="60" t="s">
        <v>1031</v>
      </c>
      <c r="F179" s="59" t="s">
        <v>403</v>
      </c>
      <c r="G179" s="59"/>
      <c r="H179" s="59"/>
      <c r="I179" s="60" t="s">
        <v>1032</v>
      </c>
      <c r="J179" s="59"/>
      <c r="K179" s="59"/>
    </row>
    <row r="180" spans="1:11" ht="120.75" thickBot="1" x14ac:dyDescent="0.3">
      <c r="A180" s="60" t="s">
        <v>1033</v>
      </c>
      <c r="B180" s="61" t="s">
        <v>1034</v>
      </c>
      <c r="C180" s="60"/>
      <c r="D180" s="60"/>
      <c r="E180" s="60" t="s">
        <v>1035</v>
      </c>
      <c r="F180" s="59" t="s">
        <v>1036</v>
      </c>
      <c r="G180" s="59" t="s">
        <v>1037</v>
      </c>
      <c r="H180" s="59"/>
      <c r="I180" s="60" t="s">
        <v>323</v>
      </c>
      <c r="J180" s="59"/>
      <c r="K180" s="59"/>
    </row>
    <row r="181" spans="1:11" ht="90.75" thickBot="1" x14ac:dyDescent="0.3">
      <c r="A181" s="60" t="s">
        <v>1038</v>
      </c>
      <c r="B181" s="61" t="s">
        <v>1039</v>
      </c>
      <c r="C181" s="60"/>
      <c r="D181" s="60"/>
      <c r="E181" s="60" t="s">
        <v>1040</v>
      </c>
      <c r="F181" s="59" t="s">
        <v>413</v>
      </c>
      <c r="G181" s="59" t="s">
        <v>1041</v>
      </c>
      <c r="H181" s="59"/>
      <c r="I181" s="60" t="s">
        <v>323</v>
      </c>
      <c r="J181" s="59"/>
      <c r="K181" s="59"/>
    </row>
    <row r="182" spans="1:11" ht="120.75" thickBot="1" x14ac:dyDescent="0.3">
      <c r="A182" s="60" t="s">
        <v>1042</v>
      </c>
      <c r="B182" s="61" t="s">
        <v>1043</v>
      </c>
      <c r="C182" s="60"/>
      <c r="D182" s="60"/>
      <c r="E182" s="60" t="s">
        <v>1044</v>
      </c>
      <c r="F182" s="59" t="s">
        <v>1045</v>
      </c>
      <c r="G182" s="59" t="s">
        <v>252</v>
      </c>
      <c r="H182" s="59"/>
      <c r="I182" s="60" t="s">
        <v>323</v>
      </c>
      <c r="J182" s="59"/>
      <c r="K182" s="59"/>
    </row>
    <row r="183" spans="1:11" ht="120.75" thickBot="1" x14ac:dyDescent="0.3">
      <c r="A183" s="60" t="s">
        <v>1046</v>
      </c>
      <c r="B183" s="61" t="s">
        <v>1047</v>
      </c>
      <c r="C183" s="60"/>
      <c r="D183" s="60"/>
      <c r="E183" s="60" t="s">
        <v>1048</v>
      </c>
      <c r="F183" s="59" t="s">
        <v>1049</v>
      </c>
      <c r="G183" s="59"/>
      <c r="H183" s="59"/>
      <c r="I183" s="60" t="s">
        <v>259</v>
      </c>
      <c r="J183" s="59"/>
      <c r="K183" s="59"/>
    </row>
    <row r="184" spans="1:11" ht="120.75" thickBot="1" x14ac:dyDescent="0.3">
      <c r="A184" s="60" t="s">
        <v>1050</v>
      </c>
      <c r="B184" s="61" t="s">
        <v>1051</v>
      </c>
      <c r="C184" s="60"/>
      <c r="D184" s="60"/>
      <c r="E184" s="60" t="s">
        <v>1052</v>
      </c>
      <c r="F184" s="59" t="s">
        <v>349</v>
      </c>
      <c r="G184" s="59"/>
      <c r="H184" s="59"/>
      <c r="I184" s="60" t="s">
        <v>1053</v>
      </c>
      <c r="J184" s="59"/>
      <c r="K184" s="59"/>
    </row>
    <row r="185" spans="1:11" ht="150.75" thickBot="1" x14ac:dyDescent="0.3">
      <c r="A185" s="60" t="s">
        <v>1054</v>
      </c>
      <c r="B185" s="61" t="s">
        <v>1055</v>
      </c>
      <c r="C185" s="60"/>
      <c r="D185" s="60"/>
      <c r="E185" s="60" t="s">
        <v>1056</v>
      </c>
      <c r="F185" s="59" t="s">
        <v>1049</v>
      </c>
      <c r="G185" s="59"/>
      <c r="H185" s="59"/>
      <c r="I185" s="60" t="s">
        <v>259</v>
      </c>
      <c r="J185" s="59"/>
      <c r="K185" s="59"/>
    </row>
    <row r="186" spans="1:11" ht="255.75" thickBot="1" x14ac:dyDescent="0.3">
      <c r="A186" s="60" t="s">
        <v>1057</v>
      </c>
      <c r="B186" s="61" t="s">
        <v>1058</v>
      </c>
      <c r="C186" s="60"/>
      <c r="D186" s="60"/>
      <c r="E186" s="60" t="s">
        <v>1059</v>
      </c>
      <c r="F186" s="59" t="s">
        <v>1060</v>
      </c>
      <c r="G186" s="59"/>
      <c r="H186" s="59"/>
      <c r="I186" s="60" t="s">
        <v>1053</v>
      </c>
      <c r="J186" s="59"/>
      <c r="K186" s="59"/>
    </row>
    <row r="187" spans="1:11" ht="60.75" thickBot="1" x14ac:dyDescent="0.3">
      <c r="A187" s="60" t="s">
        <v>1061</v>
      </c>
      <c r="B187" s="61" t="s">
        <v>1062</v>
      </c>
      <c r="C187" s="60"/>
      <c r="D187" s="60"/>
      <c r="E187" s="60" t="s">
        <v>1063</v>
      </c>
      <c r="F187" s="59" t="s">
        <v>344</v>
      </c>
      <c r="G187" s="59"/>
      <c r="H187" s="59"/>
      <c r="I187" s="60" t="s">
        <v>345</v>
      </c>
      <c r="J187" s="59"/>
      <c r="K187" s="59"/>
    </row>
    <row r="188" spans="1:11" ht="165.75" thickBot="1" x14ac:dyDescent="0.3">
      <c r="A188" s="60" t="s">
        <v>1064</v>
      </c>
      <c r="B188" s="61" t="s">
        <v>1065</v>
      </c>
      <c r="C188" s="60"/>
      <c r="D188" s="60"/>
      <c r="E188" s="60" t="s">
        <v>1066</v>
      </c>
      <c r="F188" s="59" t="s">
        <v>245</v>
      </c>
      <c r="G188" s="59"/>
      <c r="H188" s="59"/>
      <c r="I188" s="60" t="s">
        <v>271</v>
      </c>
      <c r="J188" s="59"/>
      <c r="K188" s="59"/>
    </row>
    <row r="189" spans="1:11" ht="180.75" thickBot="1" x14ac:dyDescent="0.3">
      <c r="A189" s="60" t="s">
        <v>1067</v>
      </c>
      <c r="B189" s="61" t="s">
        <v>1068</v>
      </c>
      <c r="C189" s="60"/>
      <c r="D189" s="60" t="s">
        <v>1069</v>
      </c>
      <c r="E189" s="60" t="s">
        <v>1070</v>
      </c>
      <c r="F189" s="59" t="s">
        <v>816</v>
      </c>
      <c r="G189" s="59"/>
      <c r="H189" s="59"/>
      <c r="I189" s="60" t="s">
        <v>203</v>
      </c>
      <c r="J189" s="59"/>
      <c r="K189" s="59"/>
    </row>
    <row r="190" spans="1:11" ht="409.6" thickBot="1" x14ac:dyDescent="0.3">
      <c r="A190" s="60" t="s">
        <v>1071</v>
      </c>
      <c r="B190" s="61" t="s">
        <v>1072</v>
      </c>
      <c r="C190" s="60" t="s">
        <v>1073</v>
      </c>
      <c r="D190" s="60"/>
      <c r="E190" s="60" t="s">
        <v>1074</v>
      </c>
      <c r="F190" s="59" t="s">
        <v>551</v>
      </c>
      <c r="G190" s="59" t="s">
        <v>1075</v>
      </c>
      <c r="H190" s="59"/>
      <c r="I190" s="60" t="s">
        <v>271</v>
      </c>
      <c r="J190" s="59"/>
      <c r="K190" s="59"/>
    </row>
    <row r="191" spans="1:11" ht="75.75" thickBot="1" x14ac:dyDescent="0.3">
      <c r="A191" s="60" t="s">
        <v>1076</v>
      </c>
      <c r="B191" s="61" t="s">
        <v>1077</v>
      </c>
      <c r="C191" s="60"/>
      <c r="D191" s="60" t="s">
        <v>1078</v>
      </c>
      <c r="E191" s="60" t="s">
        <v>1079</v>
      </c>
      <c r="F191" s="59" t="s">
        <v>1080</v>
      </c>
      <c r="G191" s="59"/>
      <c r="H191" s="59"/>
      <c r="I191" s="60" t="s">
        <v>203</v>
      </c>
      <c r="J191" s="59"/>
      <c r="K191" s="59"/>
    </row>
    <row r="192" spans="1:11" ht="75.75" thickBot="1" x14ac:dyDescent="0.3">
      <c r="A192" s="60" t="s">
        <v>1081</v>
      </c>
      <c r="B192" s="61" t="s">
        <v>1082</v>
      </c>
      <c r="C192" s="60"/>
      <c r="D192" s="60"/>
      <c r="E192" s="60" t="s">
        <v>1083</v>
      </c>
      <c r="F192" s="59" t="s">
        <v>298</v>
      </c>
      <c r="G192" s="59"/>
      <c r="H192" s="59"/>
      <c r="I192" s="60" t="s">
        <v>203</v>
      </c>
      <c r="J192" s="59"/>
      <c r="K192" s="59"/>
    </row>
    <row r="193" spans="1:11" ht="75.75" thickBot="1" x14ac:dyDescent="0.3">
      <c r="A193" s="60" t="s">
        <v>1084</v>
      </c>
      <c r="B193" s="61" t="s">
        <v>1085</v>
      </c>
      <c r="C193" s="60"/>
      <c r="D193" s="60"/>
      <c r="E193" s="60" t="s">
        <v>1086</v>
      </c>
      <c r="F193" s="59" t="s">
        <v>302</v>
      </c>
      <c r="G193" s="59"/>
      <c r="H193" s="59"/>
      <c r="I193" s="60" t="s">
        <v>203</v>
      </c>
      <c r="J193" s="59"/>
      <c r="K193" s="59"/>
    </row>
    <row r="194" spans="1:11" ht="75.75" thickBot="1" x14ac:dyDescent="0.3">
      <c r="A194" s="60" t="s">
        <v>1087</v>
      </c>
      <c r="B194" s="61" t="s">
        <v>1088</v>
      </c>
      <c r="C194" s="60"/>
      <c r="D194" s="60"/>
      <c r="E194" s="60" t="s">
        <v>1089</v>
      </c>
      <c r="F194" s="59" t="s">
        <v>298</v>
      </c>
      <c r="G194" s="59"/>
      <c r="H194" s="59"/>
      <c r="I194" s="60" t="s">
        <v>203</v>
      </c>
      <c r="J194" s="59"/>
      <c r="K194" s="59"/>
    </row>
    <row r="195" spans="1:11" ht="135.75" thickBot="1" x14ac:dyDescent="0.3">
      <c r="A195" s="60" t="s">
        <v>1090</v>
      </c>
      <c r="B195" s="61" t="s">
        <v>1091</v>
      </c>
      <c r="C195" s="60" t="s">
        <v>1092</v>
      </c>
      <c r="D195" s="60"/>
      <c r="E195" s="60" t="s">
        <v>1093</v>
      </c>
      <c r="F195" s="59" t="s">
        <v>695</v>
      </c>
      <c r="G195" s="59" t="s">
        <v>1094</v>
      </c>
      <c r="H195" s="59"/>
      <c r="I195" s="60" t="s">
        <v>203</v>
      </c>
      <c r="J195" s="59"/>
      <c r="K195" s="59"/>
    </row>
    <row r="196" spans="1:11" ht="120.75" thickBot="1" x14ac:dyDescent="0.3">
      <c r="A196" s="60" t="s">
        <v>1095</v>
      </c>
      <c r="B196" s="61" t="s">
        <v>1096</v>
      </c>
      <c r="C196" s="60"/>
      <c r="D196" s="60"/>
      <c r="E196" s="60" t="s">
        <v>1097</v>
      </c>
      <c r="F196" s="59" t="s">
        <v>1098</v>
      </c>
      <c r="G196" s="59"/>
      <c r="H196" s="59"/>
      <c r="I196" s="60" t="s">
        <v>323</v>
      </c>
      <c r="J196" s="59"/>
      <c r="K196" s="59" t="s">
        <v>1099</v>
      </c>
    </row>
    <row r="197" spans="1:11" ht="90.75" thickBot="1" x14ac:dyDescent="0.3">
      <c r="A197" s="60" t="s">
        <v>1100</v>
      </c>
      <c r="B197" s="61" t="s">
        <v>1101</v>
      </c>
      <c r="C197" s="60"/>
      <c r="D197" s="60"/>
      <c r="E197" s="60" t="s">
        <v>1102</v>
      </c>
      <c r="F197" s="59" t="s">
        <v>413</v>
      </c>
      <c r="G197" s="59" t="s">
        <v>1103</v>
      </c>
      <c r="H197" s="59"/>
      <c r="I197" s="60" t="s">
        <v>323</v>
      </c>
      <c r="J197" s="59"/>
      <c r="K197" s="59"/>
    </row>
    <row r="198" spans="1:11" ht="165.75" thickBot="1" x14ac:dyDescent="0.3">
      <c r="A198" s="60" t="s">
        <v>1104</v>
      </c>
      <c r="B198" s="61" t="s">
        <v>1105</v>
      </c>
      <c r="C198" s="60"/>
      <c r="D198" s="60"/>
      <c r="E198" s="60" t="s">
        <v>1106</v>
      </c>
      <c r="F198" s="59" t="s">
        <v>1107</v>
      </c>
      <c r="G198" s="59"/>
      <c r="H198" s="59"/>
      <c r="I198" s="60" t="s">
        <v>1108</v>
      </c>
      <c r="J198" s="59"/>
      <c r="K198" s="59"/>
    </row>
    <row r="199" spans="1:11" ht="105.75" thickBot="1" x14ac:dyDescent="0.3">
      <c r="A199" s="60" t="s">
        <v>1109</v>
      </c>
      <c r="B199" s="61" t="s">
        <v>1110</v>
      </c>
      <c r="C199" s="60"/>
      <c r="D199" s="60"/>
      <c r="E199" s="60" t="s">
        <v>1111</v>
      </c>
      <c r="F199" s="59" t="s">
        <v>767</v>
      </c>
      <c r="G199" s="59"/>
      <c r="H199" s="59"/>
      <c r="I199" s="60" t="s">
        <v>581</v>
      </c>
      <c r="J199" s="59"/>
      <c r="K199" s="59"/>
    </row>
    <row r="200" spans="1:11" ht="135.75" thickBot="1" x14ac:dyDescent="0.3">
      <c r="A200" s="60" t="s">
        <v>1112</v>
      </c>
      <c r="B200" s="61" t="s">
        <v>1113</v>
      </c>
      <c r="C200" s="60"/>
      <c r="D200" s="60"/>
      <c r="E200" s="60" t="s">
        <v>1114</v>
      </c>
      <c r="F200" s="59" t="s">
        <v>1115</v>
      </c>
      <c r="G200" s="59"/>
      <c r="H200" s="59"/>
      <c r="I200" s="60" t="s">
        <v>1116</v>
      </c>
      <c r="J200" s="59"/>
      <c r="K200" s="59"/>
    </row>
    <row r="201" spans="1:11" ht="75.75" thickBot="1" x14ac:dyDescent="0.3">
      <c r="A201" s="60" t="s">
        <v>1117</v>
      </c>
      <c r="B201" s="61" t="s">
        <v>1118</v>
      </c>
      <c r="C201" s="60"/>
      <c r="D201" s="60"/>
      <c r="E201" s="60" t="s">
        <v>1119</v>
      </c>
      <c r="F201" s="59" t="s">
        <v>551</v>
      </c>
      <c r="G201" s="59"/>
      <c r="H201" s="59"/>
      <c r="I201" s="60" t="s">
        <v>203</v>
      </c>
      <c r="J201" s="59"/>
      <c r="K201" s="59"/>
    </row>
    <row r="202" spans="1:11" ht="120.75" thickBot="1" x14ac:dyDescent="0.3">
      <c r="A202" s="60" t="s">
        <v>1120</v>
      </c>
      <c r="B202" s="61" t="s">
        <v>1121</v>
      </c>
      <c r="C202" s="60" t="s">
        <v>1122</v>
      </c>
      <c r="D202" s="60"/>
      <c r="E202" s="60" t="s">
        <v>1123</v>
      </c>
      <c r="F202" s="59" t="s">
        <v>1124</v>
      </c>
      <c r="G202" s="59"/>
      <c r="H202" s="59"/>
      <c r="I202" s="60" t="s">
        <v>259</v>
      </c>
      <c r="J202" s="59"/>
      <c r="K202" s="59"/>
    </row>
    <row r="203" spans="1:11" ht="180.75" thickBot="1" x14ac:dyDescent="0.3">
      <c r="A203" s="60" t="s">
        <v>1125</v>
      </c>
      <c r="B203" s="61" t="s">
        <v>1126</v>
      </c>
      <c r="C203" s="60"/>
      <c r="D203" s="60"/>
      <c r="E203" s="60" t="s">
        <v>1127</v>
      </c>
      <c r="F203" s="59" t="s">
        <v>1128</v>
      </c>
      <c r="G203" s="59"/>
      <c r="H203" s="59"/>
      <c r="I203" s="60" t="s">
        <v>424</v>
      </c>
      <c r="J203" s="59"/>
      <c r="K203" s="59"/>
    </row>
    <row r="204" spans="1:11" ht="90.75" thickBot="1" x14ac:dyDescent="0.3">
      <c r="A204" s="60" t="s">
        <v>1129</v>
      </c>
      <c r="B204" s="61" t="s">
        <v>1130</v>
      </c>
      <c r="C204" s="60"/>
      <c r="D204" s="60"/>
      <c r="E204" s="60" t="s">
        <v>1131</v>
      </c>
      <c r="F204" s="59" t="s">
        <v>852</v>
      </c>
      <c r="G204" s="59" t="s">
        <v>1132</v>
      </c>
      <c r="H204" s="59"/>
      <c r="I204" s="60" t="s">
        <v>259</v>
      </c>
      <c r="J204" s="59"/>
      <c r="K204" s="59"/>
    </row>
    <row r="205" spans="1:11" ht="135.75" thickBot="1" x14ac:dyDescent="0.3">
      <c r="A205" s="60" t="s">
        <v>1133</v>
      </c>
      <c r="B205" s="61" t="s">
        <v>1134</v>
      </c>
      <c r="C205" s="60"/>
      <c r="D205" s="60"/>
      <c r="E205" s="60" t="s">
        <v>1135</v>
      </c>
      <c r="F205" s="59" t="s">
        <v>349</v>
      </c>
      <c r="G205" s="59" t="s">
        <v>1136</v>
      </c>
      <c r="H205" s="59"/>
      <c r="I205" s="60" t="s">
        <v>259</v>
      </c>
      <c r="J205" s="59"/>
      <c r="K205" s="59"/>
    </row>
    <row r="206" spans="1:11" ht="120.75" thickBot="1" x14ac:dyDescent="0.3">
      <c r="A206" s="60" t="s">
        <v>1137</v>
      </c>
      <c r="B206" s="61" t="s">
        <v>1138</v>
      </c>
      <c r="C206" s="60"/>
      <c r="D206" s="60"/>
      <c r="E206" s="60" t="s">
        <v>1139</v>
      </c>
      <c r="F206" s="59" t="s">
        <v>1140</v>
      </c>
      <c r="G206" s="59"/>
      <c r="H206" s="59"/>
      <c r="I206" s="60" t="s">
        <v>259</v>
      </c>
      <c r="J206" s="59"/>
      <c r="K206" s="59"/>
    </row>
    <row r="207" spans="1:11" ht="90.75" thickBot="1" x14ac:dyDescent="0.3">
      <c r="A207" s="60" t="s">
        <v>1141</v>
      </c>
      <c r="B207" s="61" t="s">
        <v>1142</v>
      </c>
      <c r="C207" s="60"/>
      <c r="D207" s="60"/>
      <c r="E207" s="60" t="s">
        <v>1143</v>
      </c>
      <c r="F207" s="59" t="s">
        <v>1144</v>
      </c>
      <c r="G207" s="59" t="s">
        <v>1145</v>
      </c>
      <c r="H207" s="59"/>
      <c r="I207" s="60" t="s">
        <v>203</v>
      </c>
      <c r="J207" s="59"/>
      <c r="K207" s="59"/>
    </row>
    <row r="208" spans="1:11" ht="135.75" thickBot="1" x14ac:dyDescent="0.3">
      <c r="A208" s="60" t="s">
        <v>1146</v>
      </c>
      <c r="B208" s="61" t="s">
        <v>1147</v>
      </c>
      <c r="C208" s="60"/>
      <c r="D208" s="60"/>
      <c r="E208" s="60" t="s">
        <v>1148</v>
      </c>
      <c r="F208" s="59" t="s">
        <v>710</v>
      </c>
      <c r="G208" s="59" t="s">
        <v>1149</v>
      </c>
      <c r="H208" s="59"/>
      <c r="I208" s="60" t="s">
        <v>592</v>
      </c>
      <c r="J208" s="59"/>
      <c r="K208" s="59"/>
    </row>
    <row r="209" spans="1:11" ht="150.75" thickBot="1" x14ac:dyDescent="0.3">
      <c r="A209" s="60" t="s">
        <v>1150</v>
      </c>
      <c r="B209" s="61" t="s">
        <v>1151</v>
      </c>
      <c r="C209" s="60"/>
      <c r="D209" s="60" t="s">
        <v>1152</v>
      </c>
      <c r="E209" s="60" t="s">
        <v>1153</v>
      </c>
      <c r="F209" s="59" t="s">
        <v>816</v>
      </c>
      <c r="G209" s="59"/>
      <c r="H209" s="59"/>
      <c r="I209" s="60" t="s">
        <v>203</v>
      </c>
      <c r="J209" s="59"/>
      <c r="K209" s="59"/>
    </row>
    <row r="210" spans="1:11" ht="75.75" thickBot="1" x14ac:dyDescent="0.3">
      <c r="A210" s="60" t="s">
        <v>1154</v>
      </c>
      <c r="B210" s="61" t="s">
        <v>1155</v>
      </c>
      <c r="C210" s="60"/>
      <c r="D210" s="60"/>
      <c r="E210" s="60" t="s">
        <v>1156</v>
      </c>
      <c r="F210" s="59" t="s">
        <v>212</v>
      </c>
      <c r="G210" s="59"/>
      <c r="H210" s="59"/>
      <c r="I210" s="60" t="s">
        <v>203</v>
      </c>
      <c r="J210" s="59"/>
      <c r="K210" s="59"/>
    </row>
    <row r="211" spans="1:11" ht="75.75" thickBot="1" x14ac:dyDescent="0.3">
      <c r="A211" s="60" t="s">
        <v>1157</v>
      </c>
      <c r="B211" s="61" t="s">
        <v>1158</v>
      </c>
      <c r="C211" s="60"/>
      <c r="D211" s="60"/>
      <c r="E211" s="60" t="s">
        <v>1159</v>
      </c>
      <c r="F211" s="59" t="s">
        <v>221</v>
      </c>
      <c r="G211" s="59"/>
      <c r="H211" s="59"/>
      <c r="I211" s="60" t="s">
        <v>203</v>
      </c>
      <c r="J211" s="59"/>
      <c r="K211" s="59"/>
    </row>
    <row r="212" spans="1:11" ht="60.75" thickBot="1" x14ac:dyDescent="0.3">
      <c r="A212" s="60" t="s">
        <v>1160</v>
      </c>
      <c r="B212" s="61" t="s">
        <v>1161</v>
      </c>
      <c r="C212" s="60"/>
      <c r="D212" s="60"/>
      <c r="E212" s="60" t="s">
        <v>1162</v>
      </c>
      <c r="F212" s="59" t="s">
        <v>241</v>
      </c>
      <c r="G212" s="59"/>
      <c r="H212" s="59"/>
      <c r="I212" s="60" t="s">
        <v>203</v>
      </c>
      <c r="J212" s="59"/>
      <c r="K212" s="59"/>
    </row>
    <row r="213" spans="1:11" ht="60.75" thickBot="1" x14ac:dyDescent="0.3">
      <c r="A213" s="60" t="s">
        <v>1163</v>
      </c>
      <c r="B213" s="61" t="s">
        <v>1164</v>
      </c>
      <c r="C213" s="60"/>
      <c r="D213" s="60"/>
      <c r="E213" s="60" t="s">
        <v>1165</v>
      </c>
      <c r="F213" s="59" t="s">
        <v>535</v>
      </c>
      <c r="G213" s="59"/>
      <c r="H213" s="59"/>
      <c r="I213" s="60" t="s">
        <v>340</v>
      </c>
      <c r="J213" s="59"/>
      <c r="K213" s="59"/>
    </row>
    <row r="214" spans="1:11" ht="60.75" thickBot="1" x14ac:dyDescent="0.3">
      <c r="A214" s="60" t="s">
        <v>1166</v>
      </c>
      <c r="B214" s="61" t="s">
        <v>1167</v>
      </c>
      <c r="C214" s="60"/>
      <c r="D214" s="60"/>
      <c r="E214" s="60" t="s">
        <v>1168</v>
      </c>
      <c r="F214" s="59" t="s">
        <v>628</v>
      </c>
      <c r="G214" s="59"/>
      <c r="H214" s="59"/>
      <c r="I214" s="60" t="s">
        <v>203</v>
      </c>
      <c r="J214" s="59"/>
      <c r="K214" s="59"/>
    </row>
    <row r="215" spans="1:11" ht="60.75" thickBot="1" x14ac:dyDescent="0.3">
      <c r="A215" s="60" t="s">
        <v>1169</v>
      </c>
      <c r="B215" s="61" t="s">
        <v>1170</v>
      </c>
      <c r="C215" s="60"/>
      <c r="D215" s="60"/>
      <c r="E215" s="60" t="s">
        <v>1171</v>
      </c>
      <c r="F215" s="59" t="s">
        <v>632</v>
      </c>
      <c r="G215" s="59"/>
      <c r="H215" s="59"/>
      <c r="I215" s="60" t="s">
        <v>203</v>
      </c>
      <c r="J215" s="59"/>
      <c r="K215" s="59"/>
    </row>
    <row r="216" spans="1:11" ht="60.75" thickBot="1" x14ac:dyDescent="0.3">
      <c r="A216" s="60" t="s">
        <v>1172</v>
      </c>
      <c r="B216" s="61" t="s">
        <v>1173</v>
      </c>
      <c r="C216" s="60"/>
      <c r="D216" s="60"/>
      <c r="E216" s="60" t="s">
        <v>1174</v>
      </c>
      <c r="F216" s="59" t="s">
        <v>636</v>
      </c>
      <c r="G216" s="59"/>
      <c r="H216" s="59"/>
      <c r="I216" s="60" t="s">
        <v>203</v>
      </c>
      <c r="J216" s="59"/>
      <c r="K216" s="59"/>
    </row>
    <row r="217" spans="1:11" ht="60.75" thickBot="1" x14ac:dyDescent="0.3">
      <c r="A217" s="60" t="s">
        <v>1175</v>
      </c>
      <c r="B217" s="61" t="s">
        <v>1176</v>
      </c>
      <c r="C217" s="60"/>
      <c r="D217" s="60"/>
      <c r="E217" s="60" t="s">
        <v>1177</v>
      </c>
      <c r="F217" s="59" t="s">
        <v>640</v>
      </c>
      <c r="G217" s="59"/>
      <c r="H217" s="59"/>
      <c r="I217" s="60" t="s">
        <v>203</v>
      </c>
      <c r="J217" s="59"/>
      <c r="K217" s="59"/>
    </row>
    <row r="218" spans="1:11" ht="75.75" thickBot="1" x14ac:dyDescent="0.3">
      <c r="A218" s="60" t="s">
        <v>1178</v>
      </c>
      <c r="B218" s="61" t="s">
        <v>1179</v>
      </c>
      <c r="C218" s="60"/>
      <c r="D218" s="60"/>
      <c r="E218" s="60" t="s">
        <v>1180</v>
      </c>
      <c r="F218" s="59" t="s">
        <v>644</v>
      </c>
      <c r="G218" s="59"/>
      <c r="H218" s="59"/>
      <c r="I218" s="60" t="s">
        <v>203</v>
      </c>
      <c r="J218" s="59"/>
      <c r="K218" s="59"/>
    </row>
    <row r="219" spans="1:11" ht="120.75" thickBot="1" x14ac:dyDescent="0.3">
      <c r="A219" s="60" t="s">
        <v>1181</v>
      </c>
      <c r="B219" s="61" t="s">
        <v>1182</v>
      </c>
      <c r="C219" s="60"/>
      <c r="D219" s="60" t="s">
        <v>1183</v>
      </c>
      <c r="E219" s="60" t="s">
        <v>1184</v>
      </c>
      <c r="F219" s="59" t="s">
        <v>783</v>
      </c>
      <c r="G219" s="59"/>
      <c r="H219" s="59"/>
      <c r="I219" s="60" t="s">
        <v>597</v>
      </c>
      <c r="J219" s="59"/>
      <c r="K219" s="59"/>
    </row>
    <row r="220" spans="1:11" ht="60.75" thickBot="1" x14ac:dyDescent="0.3">
      <c r="A220" s="60" t="s">
        <v>1185</v>
      </c>
      <c r="B220" s="61" t="s">
        <v>1186</v>
      </c>
      <c r="C220" s="60"/>
      <c r="D220" s="60"/>
      <c r="E220" s="60" t="s">
        <v>1187</v>
      </c>
      <c r="F220" s="59" t="s">
        <v>648</v>
      </c>
      <c r="G220" s="59"/>
      <c r="H220" s="59"/>
      <c r="I220" s="60" t="s">
        <v>203</v>
      </c>
      <c r="J220" s="59"/>
      <c r="K220" s="59"/>
    </row>
    <row r="221" spans="1:11" ht="60.75" thickBot="1" x14ac:dyDescent="0.3">
      <c r="A221" s="60" t="s">
        <v>1188</v>
      </c>
      <c r="B221" s="61" t="s">
        <v>1189</v>
      </c>
      <c r="C221" s="60"/>
      <c r="D221" s="60"/>
      <c r="E221" s="60" t="s">
        <v>1190</v>
      </c>
      <c r="F221" s="59" t="s">
        <v>652</v>
      </c>
      <c r="G221" s="59"/>
      <c r="H221" s="59"/>
      <c r="I221" s="60" t="s">
        <v>203</v>
      </c>
      <c r="J221" s="59"/>
      <c r="K221" s="59"/>
    </row>
    <row r="222" spans="1:11" ht="60.75" thickBot="1" x14ac:dyDescent="0.3">
      <c r="A222" s="60" t="s">
        <v>1191</v>
      </c>
      <c r="B222" s="61" t="s">
        <v>1192</v>
      </c>
      <c r="C222" s="60"/>
      <c r="D222" s="60" t="s">
        <v>1193</v>
      </c>
      <c r="E222" s="60" t="s">
        <v>1194</v>
      </c>
      <c r="F222" s="59" t="s">
        <v>230</v>
      </c>
      <c r="G222" s="59"/>
      <c r="H222" s="59"/>
      <c r="I222" s="60" t="s">
        <v>1195</v>
      </c>
      <c r="J222" s="59"/>
      <c r="K222" s="59"/>
    </row>
    <row r="223" spans="1:11" ht="180.75" thickBot="1" x14ac:dyDescent="0.3">
      <c r="A223" s="60" t="s">
        <v>1196</v>
      </c>
      <c r="B223" s="61" t="s">
        <v>1197</v>
      </c>
      <c r="C223" s="60"/>
      <c r="D223" s="60"/>
      <c r="E223" s="60" t="s">
        <v>1198</v>
      </c>
      <c r="F223" s="59" t="s">
        <v>315</v>
      </c>
      <c r="G223" s="59"/>
      <c r="H223" s="59"/>
      <c r="I223" s="60" t="s">
        <v>259</v>
      </c>
      <c r="J223" s="59"/>
      <c r="K223" s="59"/>
    </row>
    <row r="224" spans="1:11" ht="60.75" thickBot="1" x14ac:dyDescent="0.3">
      <c r="A224" s="60" t="s">
        <v>1199</v>
      </c>
      <c r="B224" s="61" t="s">
        <v>1200</v>
      </c>
      <c r="C224" s="60"/>
      <c r="D224" s="60" t="s">
        <v>1201</v>
      </c>
      <c r="E224" s="60" t="s">
        <v>1202</v>
      </c>
      <c r="F224" s="59" t="s">
        <v>208</v>
      </c>
      <c r="G224" s="59"/>
      <c r="H224" s="59"/>
      <c r="I224" s="60" t="s">
        <v>203</v>
      </c>
      <c r="J224" s="59"/>
      <c r="K224" s="59"/>
    </row>
    <row r="225" spans="1:11" ht="240.75" thickBot="1" x14ac:dyDescent="0.3">
      <c r="A225" s="60" t="s">
        <v>1203</v>
      </c>
      <c r="B225" s="61" t="s">
        <v>1204</v>
      </c>
      <c r="C225" s="60" t="s">
        <v>1205</v>
      </c>
      <c r="D225" s="60"/>
      <c r="E225" s="60" t="s">
        <v>1206</v>
      </c>
      <c r="F225" s="59" t="s">
        <v>521</v>
      </c>
      <c r="G225" s="59" t="s">
        <v>1207</v>
      </c>
      <c r="H225" s="59"/>
      <c r="I225" s="60" t="s">
        <v>203</v>
      </c>
      <c r="J225" s="59"/>
      <c r="K225" s="59"/>
    </row>
    <row r="226" spans="1:11" ht="225.75" thickBot="1" x14ac:dyDescent="0.3">
      <c r="A226" s="60" t="s">
        <v>1208</v>
      </c>
      <c r="B226" s="61" t="s">
        <v>1209</v>
      </c>
      <c r="C226" s="60"/>
      <c r="D226" s="60"/>
      <c r="E226" s="60" t="s">
        <v>1210</v>
      </c>
      <c r="F226" s="59" t="s">
        <v>257</v>
      </c>
      <c r="G226" s="59" t="s">
        <v>1211</v>
      </c>
      <c r="H226" s="59"/>
      <c r="I226" s="60" t="s">
        <v>1212</v>
      </c>
      <c r="J226" s="59"/>
      <c r="K226" s="59"/>
    </row>
    <row r="227" spans="1:11" ht="60.75" thickBot="1" x14ac:dyDescent="0.3">
      <c r="A227" s="60" t="s">
        <v>1213</v>
      </c>
      <c r="B227" s="61" t="s">
        <v>1214</v>
      </c>
      <c r="C227" s="60"/>
      <c r="D227" s="60"/>
      <c r="E227" s="60" t="s">
        <v>1215</v>
      </c>
      <c r="F227" s="59" t="s">
        <v>601</v>
      </c>
      <c r="G227" s="59"/>
      <c r="H227" s="59"/>
      <c r="I227" s="60" t="s">
        <v>259</v>
      </c>
      <c r="J227" s="59"/>
      <c r="K227" s="59"/>
    </row>
    <row r="228" spans="1:11" ht="60.75" thickBot="1" x14ac:dyDescent="0.3">
      <c r="A228" s="60" t="s">
        <v>1216</v>
      </c>
      <c r="B228" s="61" t="s">
        <v>1217</v>
      </c>
      <c r="C228" s="60"/>
      <c r="D228" s="60"/>
      <c r="E228" s="60" t="s">
        <v>1218</v>
      </c>
      <c r="F228" s="59" t="s">
        <v>601</v>
      </c>
      <c r="G228" s="59"/>
      <c r="H228" s="59"/>
      <c r="I228" s="60" t="s">
        <v>259</v>
      </c>
      <c r="J228" s="59"/>
      <c r="K228" s="59"/>
    </row>
    <row r="229" spans="1:11" ht="240.75" thickBot="1" x14ac:dyDescent="0.3">
      <c r="A229" s="60" t="s">
        <v>1219</v>
      </c>
      <c r="B229" s="61" t="s">
        <v>1220</v>
      </c>
      <c r="C229" s="60"/>
      <c r="D229" s="60"/>
      <c r="E229" s="60" t="s">
        <v>1221</v>
      </c>
      <c r="F229" s="59" t="s">
        <v>1222</v>
      </c>
      <c r="G229" s="59"/>
      <c r="H229" s="59"/>
      <c r="I229" s="60" t="s">
        <v>1223</v>
      </c>
      <c r="J229" s="59"/>
      <c r="K229" s="59"/>
    </row>
    <row r="230" spans="1:11" ht="210.75" thickBot="1" x14ac:dyDescent="0.3">
      <c r="A230" s="60" t="s">
        <v>1224</v>
      </c>
      <c r="B230" s="61" t="s">
        <v>1225</v>
      </c>
      <c r="C230" s="60"/>
      <c r="D230" s="60"/>
      <c r="E230" s="60" t="s">
        <v>1226</v>
      </c>
      <c r="F230" s="59" t="s">
        <v>320</v>
      </c>
      <c r="G230" s="59" t="s">
        <v>1227</v>
      </c>
      <c r="H230" s="59"/>
      <c r="I230" s="60" t="s">
        <v>1228</v>
      </c>
      <c r="J230" s="59"/>
      <c r="K230" s="59"/>
    </row>
    <row r="231" spans="1:11" ht="150.75" thickBot="1" x14ac:dyDescent="0.3">
      <c r="A231" s="60" t="s">
        <v>1229</v>
      </c>
      <c r="B231" s="61" t="s">
        <v>1230</v>
      </c>
      <c r="C231" s="60"/>
      <c r="D231" s="60"/>
      <c r="E231" s="60" t="s">
        <v>1231</v>
      </c>
      <c r="F231" s="59" t="s">
        <v>1060</v>
      </c>
      <c r="G231" s="59"/>
      <c r="H231" s="59" t="s">
        <v>1232</v>
      </c>
      <c r="I231" s="60" t="s">
        <v>271</v>
      </c>
      <c r="J231" s="59"/>
      <c r="K231" s="59"/>
    </row>
    <row r="232" spans="1:11" ht="150.75" thickBot="1" x14ac:dyDescent="0.3">
      <c r="A232" s="60" t="s">
        <v>1233</v>
      </c>
      <c r="B232" s="61" t="s">
        <v>1234</v>
      </c>
      <c r="C232" s="60"/>
      <c r="D232" s="60"/>
      <c r="E232" s="60" t="s">
        <v>1235</v>
      </c>
      <c r="F232" s="59" t="s">
        <v>767</v>
      </c>
      <c r="G232" s="59" t="s">
        <v>1236</v>
      </c>
      <c r="H232" s="59"/>
      <c r="I232" s="60" t="s">
        <v>1237</v>
      </c>
      <c r="J232" s="59"/>
      <c r="K232" s="59"/>
    </row>
    <row r="233" spans="1:11" ht="409.6" thickBot="1" x14ac:dyDescent="0.3">
      <c r="A233" s="60" t="s">
        <v>1238</v>
      </c>
      <c r="B233" s="61" t="s">
        <v>1239</v>
      </c>
      <c r="C233" s="60"/>
      <c r="D233" s="60"/>
      <c r="E233" s="60" t="s">
        <v>1240</v>
      </c>
      <c r="F233" s="59" t="s">
        <v>1241</v>
      </c>
      <c r="G233" s="59" t="s">
        <v>1242</v>
      </c>
      <c r="H233" s="59"/>
      <c r="I233" s="60" t="s">
        <v>323</v>
      </c>
      <c r="J233" s="59"/>
      <c r="K233" s="59"/>
    </row>
    <row r="234" spans="1:11" ht="360.75" thickBot="1" x14ac:dyDescent="0.3">
      <c r="A234" s="60" t="s">
        <v>1243</v>
      </c>
      <c r="B234" s="61" t="s">
        <v>1244</v>
      </c>
      <c r="C234" s="60"/>
      <c r="D234" s="60"/>
      <c r="E234" s="60" t="s">
        <v>1245</v>
      </c>
      <c r="F234" s="59" t="s">
        <v>257</v>
      </c>
      <c r="G234" s="59" t="s">
        <v>1246</v>
      </c>
      <c r="H234" s="59"/>
      <c r="I234" s="60" t="s">
        <v>323</v>
      </c>
      <c r="J234" s="59"/>
      <c r="K234" s="59"/>
    </row>
    <row r="235" spans="1:11" ht="409.6" thickBot="1" x14ac:dyDescent="0.3">
      <c r="A235" s="60" t="s">
        <v>1247</v>
      </c>
      <c r="B235" s="61" t="s">
        <v>1248</v>
      </c>
      <c r="C235" s="60"/>
      <c r="D235" s="60"/>
      <c r="E235" s="60" t="s">
        <v>1249</v>
      </c>
      <c r="F235" s="59" t="s">
        <v>1250</v>
      </c>
      <c r="G235" s="59" t="s">
        <v>1251</v>
      </c>
      <c r="H235" s="59"/>
      <c r="I235" s="60" t="s">
        <v>323</v>
      </c>
      <c r="J235" s="59"/>
      <c r="K235" s="59"/>
    </row>
    <row r="236" spans="1:11" ht="120.75" thickBot="1" x14ac:dyDescent="0.3">
      <c r="A236" s="60" t="s">
        <v>1252</v>
      </c>
      <c r="B236" s="61" t="s">
        <v>1253</v>
      </c>
      <c r="C236" s="60"/>
      <c r="D236" s="60"/>
      <c r="E236" s="60" t="s">
        <v>1254</v>
      </c>
      <c r="F236" s="59" t="s">
        <v>230</v>
      </c>
      <c r="G236" s="59"/>
      <c r="H236" s="59"/>
      <c r="I236" s="60" t="s">
        <v>271</v>
      </c>
      <c r="J236" s="59"/>
      <c r="K236" s="59"/>
    </row>
    <row r="237" spans="1:11" ht="60.75" thickBot="1" x14ac:dyDescent="0.3">
      <c r="A237" s="60" t="s">
        <v>1255</v>
      </c>
      <c r="B237" s="61" t="s">
        <v>16</v>
      </c>
      <c r="C237" s="60"/>
      <c r="D237" s="60"/>
      <c r="E237" s="60" t="s">
        <v>1256</v>
      </c>
      <c r="F237" s="59" t="s">
        <v>490</v>
      </c>
      <c r="G237" s="59"/>
      <c r="H237" s="59" t="s">
        <v>490</v>
      </c>
      <c r="I237" s="60" t="s">
        <v>1257</v>
      </c>
      <c r="J237" s="59"/>
      <c r="K237" s="59"/>
    </row>
    <row r="238" spans="1:11" ht="60.75" thickBot="1" x14ac:dyDescent="0.3">
      <c r="A238" s="60" t="s">
        <v>1258</v>
      </c>
      <c r="B238" s="61" t="s">
        <v>1259</v>
      </c>
      <c r="C238" s="60"/>
      <c r="D238" s="60"/>
      <c r="E238" s="60" t="s">
        <v>1260</v>
      </c>
      <c r="F238" s="59" t="s">
        <v>398</v>
      </c>
      <c r="G238" s="59" t="s">
        <v>1007</v>
      </c>
      <c r="H238" s="59"/>
      <c r="I238" s="60" t="s">
        <v>873</v>
      </c>
      <c r="J238" s="59"/>
      <c r="K238" s="59"/>
    </row>
    <row r="239" spans="1:11" ht="60.75" thickBot="1" x14ac:dyDescent="0.3">
      <c r="A239" s="60" t="s">
        <v>1261</v>
      </c>
      <c r="B239" s="61" t="s">
        <v>1262</v>
      </c>
      <c r="C239" s="60"/>
      <c r="D239" s="60"/>
      <c r="E239" s="60" t="s">
        <v>1263</v>
      </c>
      <c r="F239" s="59" t="s">
        <v>403</v>
      </c>
      <c r="G239" s="59"/>
      <c r="H239" s="59" t="s">
        <v>490</v>
      </c>
      <c r="I239" s="60" t="s">
        <v>259</v>
      </c>
      <c r="J239" s="59"/>
      <c r="K239" s="59"/>
    </row>
    <row r="240" spans="1:11" ht="180.75" thickBot="1" x14ac:dyDescent="0.3">
      <c r="A240" s="60" t="s">
        <v>1264</v>
      </c>
      <c r="B240" s="61" t="s">
        <v>1265</v>
      </c>
      <c r="C240" s="60"/>
      <c r="D240" s="60"/>
      <c r="E240" s="60" t="s">
        <v>1266</v>
      </c>
      <c r="F240" s="59" t="s">
        <v>1267</v>
      </c>
      <c r="G240" s="59"/>
      <c r="H240" s="59"/>
      <c r="I240" s="60" t="s">
        <v>259</v>
      </c>
      <c r="J240" s="59"/>
      <c r="K240" s="59"/>
    </row>
    <row r="241" spans="1:11" ht="60.75" thickBot="1" x14ac:dyDescent="0.3">
      <c r="A241" s="60" t="s">
        <v>1268</v>
      </c>
      <c r="B241" s="61" t="s">
        <v>1269</v>
      </c>
      <c r="C241" s="60" t="s">
        <v>1270</v>
      </c>
      <c r="D241" s="60"/>
      <c r="E241" s="60" t="s">
        <v>1271</v>
      </c>
      <c r="F241" s="59" t="s">
        <v>485</v>
      </c>
      <c r="G241" s="59"/>
      <c r="H241" s="59"/>
      <c r="I241" s="60" t="s">
        <v>486</v>
      </c>
      <c r="J241" s="59"/>
      <c r="K241" s="59"/>
    </row>
    <row r="242" spans="1:11" ht="60.75" thickBot="1" x14ac:dyDescent="0.3">
      <c r="A242" s="60" t="s">
        <v>1272</v>
      </c>
      <c r="B242" s="61" t="s">
        <v>1273</v>
      </c>
      <c r="C242" s="60" t="s">
        <v>1274</v>
      </c>
      <c r="D242" s="60" t="s">
        <v>1275</v>
      </c>
      <c r="E242" s="60" t="s">
        <v>1276</v>
      </c>
      <c r="F242" s="59" t="s">
        <v>490</v>
      </c>
      <c r="G242" s="59"/>
      <c r="H242" s="59" t="s">
        <v>490</v>
      </c>
      <c r="I242" s="60" t="s">
        <v>259</v>
      </c>
      <c r="J242" s="59"/>
      <c r="K242" s="59"/>
    </row>
    <row r="243" spans="1:11" ht="105.75" thickBot="1" x14ac:dyDescent="0.3">
      <c r="A243" s="60" t="s">
        <v>1277</v>
      </c>
      <c r="B243" s="61" t="s">
        <v>1278</v>
      </c>
      <c r="C243" s="60" t="s">
        <v>1279</v>
      </c>
      <c r="D243" s="60"/>
      <c r="E243" s="60" t="s">
        <v>1280</v>
      </c>
      <c r="F243" s="59" t="s">
        <v>1281</v>
      </c>
      <c r="G243" s="59"/>
      <c r="H243" s="59"/>
      <c r="I243" s="60" t="s">
        <v>1282</v>
      </c>
      <c r="J243" s="59"/>
      <c r="K243" s="59"/>
    </row>
    <row r="244" spans="1:11" ht="90.75" thickBot="1" x14ac:dyDescent="0.3">
      <c r="A244" s="60" t="s">
        <v>1283</v>
      </c>
      <c r="B244" s="61" t="s">
        <v>1284</v>
      </c>
      <c r="C244" s="60"/>
      <c r="D244" s="60"/>
      <c r="E244" s="60" t="s">
        <v>1285</v>
      </c>
      <c r="F244" s="59" t="s">
        <v>767</v>
      </c>
      <c r="G244" s="59"/>
      <c r="H244" s="59"/>
      <c r="I244" s="60" t="s">
        <v>1286</v>
      </c>
      <c r="J244" s="59"/>
      <c r="K244" s="59"/>
    </row>
    <row r="245" spans="1:11" ht="150.75" thickBot="1" x14ac:dyDescent="0.3">
      <c r="A245" s="60" t="s">
        <v>1287</v>
      </c>
      <c r="B245" s="61" t="s">
        <v>1288</v>
      </c>
      <c r="C245" s="60"/>
      <c r="D245" s="60" t="s">
        <v>1289</v>
      </c>
      <c r="E245" s="60" t="s">
        <v>1290</v>
      </c>
      <c r="F245" s="59" t="s">
        <v>1281</v>
      </c>
      <c r="G245" s="59"/>
      <c r="H245" s="59"/>
      <c r="I245" s="60" t="s">
        <v>1291</v>
      </c>
      <c r="J245" s="59"/>
      <c r="K245" s="59"/>
    </row>
    <row r="246" spans="1:11" ht="75.75" thickBot="1" x14ac:dyDescent="0.3">
      <c r="A246" s="60" t="s">
        <v>1292</v>
      </c>
      <c r="B246" s="61" t="s">
        <v>1293</v>
      </c>
      <c r="C246" s="60"/>
      <c r="D246" s="60"/>
      <c r="E246" s="60" t="s">
        <v>1294</v>
      </c>
      <c r="F246" s="59" t="s">
        <v>648</v>
      </c>
      <c r="G246" s="59"/>
      <c r="H246" s="59"/>
      <c r="I246" s="60" t="s">
        <v>203</v>
      </c>
      <c r="J246" s="59"/>
      <c r="K246" s="59"/>
    </row>
    <row r="247" spans="1:11" ht="135.75" thickBot="1" x14ac:dyDescent="0.3">
      <c r="A247" s="60" t="s">
        <v>1295</v>
      </c>
      <c r="B247" s="61" t="s">
        <v>1296</v>
      </c>
      <c r="C247" s="60"/>
      <c r="D247" s="60"/>
      <c r="E247" s="60" t="s">
        <v>1297</v>
      </c>
      <c r="F247" s="59" t="s">
        <v>216</v>
      </c>
      <c r="G247" s="59" t="s">
        <v>1298</v>
      </c>
      <c r="H247" s="59"/>
      <c r="I247" s="60" t="s">
        <v>203</v>
      </c>
      <c r="J247" s="59"/>
      <c r="K247" s="59"/>
    </row>
    <row r="248" spans="1:11" ht="210.75" thickBot="1" x14ac:dyDescent="0.3">
      <c r="A248" s="60" t="s">
        <v>1299</v>
      </c>
      <c r="B248" s="61" t="s">
        <v>1300</v>
      </c>
      <c r="C248" s="60"/>
      <c r="D248" s="60"/>
      <c r="E248" s="60" t="s">
        <v>1301</v>
      </c>
      <c r="F248" s="59" t="s">
        <v>245</v>
      </c>
      <c r="G248" s="59" t="s">
        <v>1302</v>
      </c>
      <c r="H248" s="59"/>
      <c r="I248" s="60" t="s">
        <v>203</v>
      </c>
      <c r="J248" s="59"/>
      <c r="K248" s="59"/>
    </row>
    <row r="249" spans="1:11" ht="60.75" thickBot="1" x14ac:dyDescent="0.3">
      <c r="A249" s="60" t="s">
        <v>1303</v>
      </c>
      <c r="B249" s="61" t="s">
        <v>1304</v>
      </c>
      <c r="C249" s="60"/>
      <c r="D249" s="60"/>
      <c r="E249" s="60" t="s">
        <v>1305</v>
      </c>
      <c r="F249" s="59" t="s">
        <v>972</v>
      </c>
      <c r="G249" s="59"/>
      <c r="H249" s="59"/>
      <c r="I249" s="60" t="s">
        <v>203</v>
      </c>
      <c r="J249" s="59"/>
      <c r="K249" s="59"/>
    </row>
    <row r="250" spans="1:11" ht="135.75" thickBot="1" x14ac:dyDescent="0.3">
      <c r="A250" s="60" t="s">
        <v>1306</v>
      </c>
      <c r="B250" s="61" t="s">
        <v>1307</v>
      </c>
      <c r="C250" s="60"/>
      <c r="D250" s="60"/>
      <c r="E250" s="60" t="s">
        <v>1308</v>
      </c>
      <c r="F250" s="59" t="s">
        <v>1309</v>
      </c>
      <c r="G250" s="59" t="s">
        <v>1310</v>
      </c>
      <c r="H250" s="59"/>
      <c r="I250" s="60" t="s">
        <v>1311</v>
      </c>
      <c r="J250" s="59"/>
      <c r="K250" s="59"/>
    </row>
    <row r="251" spans="1:11" ht="75.75" thickBot="1" x14ac:dyDescent="0.3">
      <c r="A251" s="60" t="s">
        <v>1312</v>
      </c>
      <c r="B251" s="61" t="s">
        <v>1313</v>
      </c>
      <c r="C251" s="60"/>
      <c r="D251" s="60"/>
      <c r="E251" s="60" t="s">
        <v>1314</v>
      </c>
      <c r="F251" s="59" t="s">
        <v>298</v>
      </c>
      <c r="G251" s="59"/>
      <c r="H251" s="59"/>
      <c r="I251" s="60" t="s">
        <v>203</v>
      </c>
      <c r="J251" s="59"/>
      <c r="K251" s="59"/>
    </row>
    <row r="252" spans="1:11" ht="105.75" thickBot="1" x14ac:dyDescent="0.3">
      <c r="A252" s="60" t="s">
        <v>1315</v>
      </c>
      <c r="B252" s="61" t="s">
        <v>1316</v>
      </c>
      <c r="C252" s="60"/>
      <c r="D252" s="60"/>
      <c r="E252" s="60" t="s">
        <v>1317</v>
      </c>
      <c r="F252" s="59" t="s">
        <v>302</v>
      </c>
      <c r="G252" s="59"/>
      <c r="H252" s="59"/>
      <c r="I252" s="60" t="s">
        <v>203</v>
      </c>
      <c r="J252" s="59"/>
      <c r="K252" s="59"/>
    </row>
    <row r="253" spans="1:11" ht="75.75" thickBot="1" x14ac:dyDescent="0.3">
      <c r="A253" s="60" t="s">
        <v>1318</v>
      </c>
      <c r="B253" s="61" t="s">
        <v>1319</v>
      </c>
      <c r="C253" s="60"/>
      <c r="D253" s="60" t="s">
        <v>1320</v>
      </c>
      <c r="E253" s="60" t="s">
        <v>1321</v>
      </c>
      <c r="F253" s="59" t="s">
        <v>1080</v>
      </c>
      <c r="G253" s="59"/>
      <c r="H253" s="59"/>
      <c r="I253" s="60" t="s">
        <v>203</v>
      </c>
      <c r="J253" s="59"/>
      <c r="K253" s="59"/>
    </row>
    <row r="254" spans="1:11" ht="180.75" thickBot="1" x14ac:dyDescent="0.3">
      <c r="A254" s="60" t="s">
        <v>1322</v>
      </c>
      <c r="B254" s="61" t="s">
        <v>1323</v>
      </c>
      <c r="C254" s="60" t="s">
        <v>1324</v>
      </c>
      <c r="D254" s="60"/>
      <c r="E254" s="60" t="s">
        <v>1325</v>
      </c>
      <c r="F254" s="59" t="s">
        <v>695</v>
      </c>
      <c r="G254" s="59" t="s">
        <v>1326</v>
      </c>
      <c r="H254" s="59"/>
      <c r="I254" s="60" t="s">
        <v>203</v>
      </c>
      <c r="J254" s="59"/>
      <c r="K254" s="59"/>
    </row>
    <row r="255" spans="1:11" ht="315.75" thickBot="1" x14ac:dyDescent="0.3">
      <c r="A255" s="60" t="s">
        <v>1327</v>
      </c>
      <c r="B255" s="61" t="s">
        <v>1328</v>
      </c>
      <c r="C255" s="60"/>
      <c r="D255" s="60"/>
      <c r="E255" s="60" t="s">
        <v>1329</v>
      </c>
      <c r="F255" s="59" t="s">
        <v>196</v>
      </c>
      <c r="G255" s="59"/>
      <c r="H255" s="59"/>
      <c r="I255" s="60" t="s">
        <v>197</v>
      </c>
      <c r="J255" s="59"/>
      <c r="K255" s="59"/>
    </row>
    <row r="256" spans="1:11" ht="90.75" thickBot="1" x14ac:dyDescent="0.3">
      <c r="A256" s="60" t="s">
        <v>1330</v>
      </c>
      <c r="B256" s="61" t="s">
        <v>1331</v>
      </c>
      <c r="C256" s="60"/>
      <c r="D256" s="60" t="s">
        <v>1332</v>
      </c>
      <c r="E256" s="60" t="s">
        <v>1333</v>
      </c>
      <c r="F256" s="59" t="s">
        <v>202</v>
      </c>
      <c r="G256" s="59"/>
      <c r="H256" s="59"/>
      <c r="I256" s="60" t="s">
        <v>203</v>
      </c>
      <c r="J256" s="59"/>
      <c r="K256" s="59"/>
    </row>
    <row r="257" spans="1:11" ht="90.75" thickBot="1" x14ac:dyDescent="0.3">
      <c r="A257" s="60" t="s">
        <v>1334</v>
      </c>
      <c r="B257" s="61" t="s">
        <v>1335</v>
      </c>
      <c r="C257" s="60"/>
      <c r="D257" s="60"/>
      <c r="E257" s="60" t="s">
        <v>1336</v>
      </c>
      <c r="F257" s="59" t="s">
        <v>652</v>
      </c>
      <c r="G257" s="59"/>
      <c r="H257" s="59"/>
      <c r="I257" s="60" t="s">
        <v>203</v>
      </c>
      <c r="J257" s="59"/>
      <c r="K257" s="59"/>
    </row>
    <row r="258" spans="1:11" ht="135.75" thickBot="1" x14ac:dyDescent="0.3">
      <c r="A258" s="60" t="s">
        <v>1337</v>
      </c>
      <c r="B258" s="61" t="s">
        <v>1338</v>
      </c>
      <c r="C258" s="60"/>
      <c r="D258" s="60"/>
      <c r="E258" s="60" t="s">
        <v>1339</v>
      </c>
      <c r="F258" s="59" t="s">
        <v>225</v>
      </c>
      <c r="G258" s="59" t="s">
        <v>1340</v>
      </c>
      <c r="H258" s="59"/>
      <c r="I258" s="60" t="s">
        <v>203</v>
      </c>
      <c r="J258" s="59"/>
      <c r="K258" s="59"/>
    </row>
    <row r="259" spans="1:11" ht="375.75" thickBot="1" x14ac:dyDescent="0.3">
      <c r="A259" s="60" t="s">
        <v>1341</v>
      </c>
      <c r="B259" s="61" t="s">
        <v>1342</v>
      </c>
      <c r="C259" s="60"/>
      <c r="D259" s="60" t="s">
        <v>1343</v>
      </c>
      <c r="E259" s="60" t="s">
        <v>1344</v>
      </c>
      <c r="F259" s="59" t="s">
        <v>695</v>
      </c>
      <c r="G259" s="59" t="s">
        <v>1345</v>
      </c>
      <c r="H259" s="59"/>
      <c r="I259" s="60" t="s">
        <v>203</v>
      </c>
      <c r="J259" s="59"/>
      <c r="K259" s="59"/>
    </row>
    <row r="260" spans="1:11" ht="180.75" thickBot="1" x14ac:dyDescent="0.3">
      <c r="A260" s="60" t="s">
        <v>1346</v>
      </c>
      <c r="B260" s="61" t="s">
        <v>1347</v>
      </c>
      <c r="C260" s="60"/>
      <c r="D260" s="60" t="s">
        <v>1348</v>
      </c>
      <c r="E260" s="60" t="s">
        <v>1349</v>
      </c>
      <c r="F260" s="59" t="s">
        <v>1350</v>
      </c>
      <c r="G260" s="59"/>
      <c r="H260" s="59"/>
      <c r="I260" s="60" t="s">
        <v>1351</v>
      </c>
      <c r="J260" s="59"/>
      <c r="K260" s="59"/>
    </row>
    <row r="261" spans="1:11" ht="90.75" thickBot="1" x14ac:dyDescent="0.3">
      <c r="A261" s="60" t="s">
        <v>1352</v>
      </c>
      <c r="B261" s="61" t="s">
        <v>1353</v>
      </c>
      <c r="C261" s="60"/>
      <c r="D261" s="60"/>
      <c r="E261" s="60" t="s">
        <v>1354</v>
      </c>
      <c r="F261" s="59" t="s">
        <v>288</v>
      </c>
      <c r="G261" s="59"/>
      <c r="H261" s="59"/>
      <c r="I261" s="60" t="s">
        <v>281</v>
      </c>
      <c r="J261" s="59"/>
      <c r="K261" s="59"/>
    </row>
    <row r="262" spans="1:11" ht="135.75" thickBot="1" x14ac:dyDescent="0.3">
      <c r="A262" s="60" t="s">
        <v>1355</v>
      </c>
      <c r="B262" s="61" t="s">
        <v>1356</v>
      </c>
      <c r="C262" s="60"/>
      <c r="D262" s="60" t="s">
        <v>1357</v>
      </c>
      <c r="E262" s="60" t="s">
        <v>1358</v>
      </c>
      <c r="F262" s="59" t="s">
        <v>267</v>
      </c>
      <c r="G262" s="59"/>
      <c r="H262" s="59" t="s">
        <v>1359</v>
      </c>
      <c r="I262" s="60" t="s">
        <v>1360</v>
      </c>
      <c r="J262" s="59"/>
      <c r="K262" s="59"/>
    </row>
    <row r="263" spans="1:11" ht="60.75" thickBot="1" x14ac:dyDescent="0.3">
      <c r="A263" s="60" t="s">
        <v>1361</v>
      </c>
      <c r="B263" s="61" t="s">
        <v>1362</v>
      </c>
      <c r="C263" s="60"/>
      <c r="D263" s="60"/>
      <c r="E263" s="60" t="s">
        <v>1363</v>
      </c>
      <c r="F263" s="59" t="s">
        <v>551</v>
      </c>
      <c r="G263" s="59"/>
      <c r="H263" s="59"/>
      <c r="I263" s="60" t="s">
        <v>186</v>
      </c>
      <c r="J263" s="59"/>
      <c r="K263" s="59"/>
    </row>
    <row r="264" spans="1:11" ht="180.75" thickBot="1" x14ac:dyDescent="0.3">
      <c r="A264" s="60" t="s">
        <v>1364</v>
      </c>
      <c r="B264" s="61" t="s">
        <v>1365</v>
      </c>
      <c r="C264" s="60"/>
      <c r="D264" s="60" t="s">
        <v>1366</v>
      </c>
      <c r="E264" s="60" t="s">
        <v>1367</v>
      </c>
      <c r="F264" s="59" t="s">
        <v>551</v>
      </c>
      <c r="G264" s="59" t="s">
        <v>1368</v>
      </c>
      <c r="H264" s="59"/>
      <c r="I264" s="60" t="s">
        <v>1369</v>
      </c>
      <c r="J264" s="59"/>
      <c r="K264" s="59"/>
    </row>
    <row r="265" spans="1:11" ht="90.75" thickBot="1" x14ac:dyDescent="0.3">
      <c r="A265" s="60" t="s">
        <v>1370</v>
      </c>
      <c r="B265" s="61" t="s">
        <v>1371</v>
      </c>
      <c r="C265" s="60"/>
      <c r="D265" s="60"/>
      <c r="E265" s="60" t="s">
        <v>1372</v>
      </c>
      <c r="F265" s="59" t="s">
        <v>257</v>
      </c>
      <c r="G265" s="59" t="s">
        <v>1373</v>
      </c>
      <c r="H265" s="59"/>
      <c r="I265" s="60" t="s">
        <v>259</v>
      </c>
      <c r="J265" s="59"/>
      <c r="K265" s="59"/>
    </row>
    <row r="266" spans="1:11" ht="105.75" thickBot="1" x14ac:dyDescent="0.3">
      <c r="A266" s="60" t="s">
        <v>1374</v>
      </c>
      <c r="B266" s="61" t="s">
        <v>1375</v>
      </c>
      <c r="C266" s="60"/>
      <c r="D266" s="60" t="s">
        <v>1376</v>
      </c>
      <c r="E266" s="60" t="s">
        <v>1377</v>
      </c>
      <c r="F266" s="59" t="s">
        <v>275</v>
      </c>
      <c r="G266" s="59"/>
      <c r="H266" s="59"/>
      <c r="I266" s="60" t="s">
        <v>276</v>
      </c>
      <c r="J266" s="59"/>
      <c r="K266" s="59"/>
    </row>
  </sheetData>
  <hyperlinks>
    <hyperlink ref="A57"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A5" sqref="A5:A41"/>
    </sheetView>
  </sheetViews>
  <sheetFormatPr defaultRowHeight="15" x14ac:dyDescent="0.25"/>
  <cols>
    <col min="1" max="1" width="36.5703125" bestFit="1" customWidth="1"/>
    <col min="2" max="2" width="100.28515625" customWidth="1"/>
    <col min="3" max="3" width="52.42578125" customWidth="1"/>
  </cols>
  <sheetData>
    <row r="1" spans="1:3" s="1" customFormat="1" ht="14.45" x14ac:dyDescent="0.3">
      <c r="A1" s="3" t="s">
        <v>24</v>
      </c>
      <c r="B1" s="3" t="s">
        <v>25</v>
      </c>
      <c r="C1" s="3" t="s">
        <v>39</v>
      </c>
    </row>
    <row r="2" spans="1:3" ht="14.45" x14ac:dyDescent="0.3">
      <c r="A2" s="4" t="s">
        <v>0</v>
      </c>
      <c r="B2" s="9"/>
      <c r="C2" s="2"/>
    </row>
    <row r="3" spans="1:3" ht="14.45" x14ac:dyDescent="0.3">
      <c r="A3" s="4" t="s">
        <v>1</v>
      </c>
      <c r="B3" s="9"/>
      <c r="C3" s="2"/>
    </row>
    <row r="4" spans="1:3" ht="14.45" x14ac:dyDescent="0.3">
      <c r="A4" s="4" t="s">
        <v>18</v>
      </c>
      <c r="B4" s="9" t="s">
        <v>78</v>
      </c>
      <c r="C4" s="2"/>
    </row>
    <row r="5" spans="1:3" ht="14.45" x14ac:dyDescent="0.3">
      <c r="A5" s="4" t="s">
        <v>55</v>
      </c>
      <c r="B5" s="2" t="s">
        <v>57</v>
      </c>
    </row>
    <row r="6" spans="1:3" ht="14.45" x14ac:dyDescent="0.3">
      <c r="A6" s="4" t="s">
        <v>56</v>
      </c>
      <c r="B6" s="9" t="s">
        <v>58</v>
      </c>
      <c r="C6" s="2"/>
    </row>
    <row r="7" spans="1:3" ht="14.45" x14ac:dyDescent="0.3">
      <c r="A7" s="4" t="s">
        <v>3</v>
      </c>
      <c r="B7" s="9" t="s">
        <v>33</v>
      </c>
      <c r="C7" s="2"/>
    </row>
    <row r="8" spans="1:3" ht="14.45" x14ac:dyDescent="0.3">
      <c r="A8" s="4" t="s">
        <v>4</v>
      </c>
      <c r="B8" s="9" t="s">
        <v>34</v>
      </c>
      <c r="C8" s="2"/>
    </row>
    <row r="9" spans="1:3" ht="14.45" x14ac:dyDescent="0.3">
      <c r="A9" s="4" t="s">
        <v>14</v>
      </c>
      <c r="B9" s="9"/>
      <c r="C9" s="2"/>
    </row>
    <row r="10" spans="1:3" ht="14.45" x14ac:dyDescent="0.3">
      <c r="A10" s="4" t="s">
        <v>15</v>
      </c>
      <c r="B10" s="9"/>
      <c r="C10" s="2"/>
    </row>
    <row r="11" spans="1:3" ht="14.45" x14ac:dyDescent="0.3">
      <c r="A11" s="4" t="s">
        <v>23</v>
      </c>
      <c r="B11" s="9"/>
      <c r="C11" s="2"/>
    </row>
    <row r="12" spans="1:3" ht="14.45" x14ac:dyDescent="0.3">
      <c r="A12" s="4" t="s">
        <v>40</v>
      </c>
      <c r="B12" s="9"/>
      <c r="C12" s="2"/>
    </row>
    <row r="13" spans="1:3" ht="14.45" x14ac:dyDescent="0.3">
      <c r="A13" s="4" t="s">
        <v>41</v>
      </c>
      <c r="B13" s="9"/>
      <c r="C13" s="2"/>
    </row>
    <row r="14" spans="1:3" x14ac:dyDescent="0.25">
      <c r="A14" s="4" t="s">
        <v>42</v>
      </c>
      <c r="B14" s="9" t="s">
        <v>79</v>
      </c>
      <c r="C14" s="2"/>
    </row>
    <row r="15" spans="1:3" x14ac:dyDescent="0.25">
      <c r="A15" s="4" t="s">
        <v>19</v>
      </c>
      <c r="B15" t="s">
        <v>80</v>
      </c>
      <c r="C15" s="2"/>
    </row>
    <row r="16" spans="1:3" ht="14.45" x14ac:dyDescent="0.3">
      <c r="A16" s="4" t="s">
        <v>43</v>
      </c>
      <c r="B16" s="9" t="s">
        <v>81</v>
      </c>
      <c r="C16" s="2"/>
    </row>
    <row r="17" spans="1:3" ht="14.45" x14ac:dyDescent="0.3">
      <c r="A17" s="4" t="s">
        <v>89</v>
      </c>
      <c r="B17" s="9" t="s">
        <v>90</v>
      </c>
      <c r="C17" s="2"/>
    </row>
    <row r="18" spans="1:3" ht="14.45" x14ac:dyDescent="0.3">
      <c r="A18" s="4" t="s">
        <v>2</v>
      </c>
      <c r="B18" s="9" t="s">
        <v>82</v>
      </c>
      <c r="C18" s="2"/>
    </row>
    <row r="19" spans="1:3" ht="14.45" x14ac:dyDescent="0.3">
      <c r="A19" s="4" t="s">
        <v>32</v>
      </c>
      <c r="B19" s="9" t="s">
        <v>83</v>
      </c>
      <c r="C19" s="2"/>
    </row>
    <row r="20" spans="1:3" ht="14.45" x14ac:dyDescent="0.3">
      <c r="A20" s="4" t="s">
        <v>5</v>
      </c>
      <c r="B20" s="9" t="s">
        <v>35</v>
      </c>
      <c r="C20" s="2"/>
    </row>
    <row r="21" spans="1:3" ht="14.45" x14ac:dyDescent="0.3">
      <c r="A21" s="4" t="s">
        <v>8</v>
      </c>
      <c r="B21" s="9" t="s">
        <v>68</v>
      </c>
      <c r="C21" s="2"/>
    </row>
    <row r="22" spans="1:3" ht="14.45" x14ac:dyDescent="0.3">
      <c r="A22" s="4" t="s">
        <v>21</v>
      </c>
      <c r="B22" s="9" t="s">
        <v>65</v>
      </c>
      <c r="C22" s="2"/>
    </row>
    <row r="23" spans="1:3" ht="14.45" x14ac:dyDescent="0.3">
      <c r="A23" s="4" t="s">
        <v>7</v>
      </c>
      <c r="B23" s="9"/>
      <c r="C23" s="2"/>
    </row>
    <row r="24" spans="1:3" ht="14.45" x14ac:dyDescent="0.3">
      <c r="A24" s="4" t="s">
        <v>10</v>
      </c>
      <c r="B24" s="9" t="s">
        <v>64</v>
      </c>
      <c r="C24" s="2"/>
    </row>
    <row r="25" spans="1:3" x14ac:dyDescent="0.25">
      <c r="A25" s="12" t="s">
        <v>94</v>
      </c>
      <c r="B25" s="9" t="s">
        <v>91</v>
      </c>
      <c r="C25" s="2"/>
    </row>
    <row r="26" spans="1:3" x14ac:dyDescent="0.25">
      <c r="A26" s="12" t="s">
        <v>95</v>
      </c>
      <c r="B26" s="9" t="s">
        <v>92</v>
      </c>
      <c r="C26" s="2"/>
    </row>
    <row r="27" spans="1:3" x14ac:dyDescent="0.25">
      <c r="A27" s="12" t="s">
        <v>96</v>
      </c>
      <c r="B27" s="9" t="s">
        <v>93</v>
      </c>
      <c r="C27" s="2"/>
    </row>
    <row r="28" spans="1:3" x14ac:dyDescent="0.25">
      <c r="A28" s="4" t="s">
        <v>48</v>
      </c>
      <c r="B28" s="9" t="s">
        <v>63</v>
      </c>
      <c r="C28" s="2"/>
    </row>
    <row r="29" spans="1:3" x14ac:dyDescent="0.25">
      <c r="A29" s="4" t="s">
        <v>49</v>
      </c>
      <c r="B29" s="9" t="s">
        <v>84</v>
      </c>
      <c r="C29" s="2"/>
    </row>
    <row r="30" spans="1:3" x14ac:dyDescent="0.25">
      <c r="A30" s="4" t="s">
        <v>50</v>
      </c>
      <c r="B30" s="9" t="s">
        <v>62</v>
      </c>
      <c r="C30" s="2"/>
    </row>
    <row r="31" spans="1:3" x14ac:dyDescent="0.25">
      <c r="A31" s="4" t="s">
        <v>51</v>
      </c>
      <c r="B31" s="9" t="s">
        <v>85</v>
      </c>
      <c r="C31" s="2"/>
    </row>
    <row r="32" spans="1:3" x14ac:dyDescent="0.25">
      <c r="A32" s="4" t="s">
        <v>52</v>
      </c>
      <c r="B32" s="9" t="s">
        <v>36</v>
      </c>
      <c r="C32" s="2"/>
    </row>
    <row r="33" spans="1:3" x14ac:dyDescent="0.25">
      <c r="A33" s="4" t="s">
        <v>53</v>
      </c>
      <c r="B33" s="9" t="s">
        <v>37</v>
      </c>
      <c r="C33" s="2"/>
    </row>
    <row r="34" spans="1:3" x14ac:dyDescent="0.25">
      <c r="A34" s="4" t="s">
        <v>54</v>
      </c>
      <c r="B34" s="9" t="s">
        <v>38</v>
      </c>
      <c r="C34" s="2"/>
    </row>
    <row r="35" spans="1:3" x14ac:dyDescent="0.25">
      <c r="A35" s="4" t="s">
        <v>66</v>
      </c>
      <c r="B35" s="9" t="s">
        <v>67</v>
      </c>
      <c r="C35" s="2"/>
    </row>
    <row r="36" spans="1:3" x14ac:dyDescent="0.25">
      <c r="A36" s="4" t="s">
        <v>26</v>
      </c>
      <c r="B36" s="9" t="s">
        <v>61</v>
      </c>
      <c r="C36" s="2"/>
    </row>
    <row r="37" spans="1:3" x14ac:dyDescent="0.25">
      <c r="A37" s="4" t="s">
        <v>27</v>
      </c>
      <c r="B37" s="9" t="s">
        <v>86</v>
      </c>
      <c r="C37" s="2"/>
    </row>
    <row r="38" spans="1:3" x14ac:dyDescent="0.25">
      <c r="A38" s="4" t="s">
        <v>28</v>
      </c>
      <c r="B38" s="9" t="s">
        <v>87</v>
      </c>
      <c r="C38" s="2"/>
    </row>
    <row r="39" spans="1:3" x14ac:dyDescent="0.25">
      <c r="A39" s="4" t="s">
        <v>29</v>
      </c>
      <c r="B39" s="9" t="s">
        <v>60</v>
      </c>
      <c r="C39" s="2"/>
    </row>
    <row r="40" spans="1:3" x14ac:dyDescent="0.25">
      <c r="A40" s="4" t="s">
        <v>31</v>
      </c>
      <c r="B40" s="9" t="s">
        <v>88</v>
      </c>
      <c r="C40" s="2"/>
    </row>
    <row r="41" spans="1:3" x14ac:dyDescent="0.25">
      <c r="A41" s="4" t="s">
        <v>98</v>
      </c>
      <c r="B41" s="9" t="s">
        <v>97</v>
      </c>
      <c r="C41" s="2"/>
    </row>
    <row r="42" spans="1:3" x14ac:dyDescent="0.25">
      <c r="A42" s="4" t="s">
        <v>44</v>
      </c>
      <c r="B42" s="9" t="s">
        <v>46</v>
      </c>
      <c r="C42" s="2" t="s">
        <v>59</v>
      </c>
    </row>
    <row r="43" spans="1:3" x14ac:dyDescent="0.25">
      <c r="A43" s="4" t="s">
        <v>45</v>
      </c>
      <c r="B43" s="9" t="s">
        <v>47</v>
      </c>
      <c r="C43" s="2" t="s">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DatasetMetadata</vt:lpstr>
      <vt:lpstr>GeologicReservoirFeature</vt:lpstr>
      <vt:lpstr>FieldList</vt:lpstr>
      <vt:lpstr>SimpleLithology2012</vt:lpstr>
      <vt:lpstr>TBEG Description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Colgan Smith</dc:creator>
  <cp:lastModifiedBy>Christy Caudill</cp:lastModifiedBy>
  <dcterms:created xsi:type="dcterms:W3CDTF">2012-03-28T15:58:21Z</dcterms:created>
  <dcterms:modified xsi:type="dcterms:W3CDTF">2013-06-17T19:45:00Z</dcterms:modified>
</cp:coreProperties>
</file>