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Geothermal_DOE\ContentModelsDevelopment\"/>
    </mc:Choice>
  </mc:AlternateContent>
  <bookViews>
    <workbookView xWindow="0" yWindow="0" windowWidth="13920" windowHeight="3936" tabRatio="827" activeTab="6"/>
  </bookViews>
  <sheets>
    <sheet name="Notes" sheetId="1" r:id="rId1"/>
    <sheet name="ObjectClasses" sheetId="2" r:id="rId2"/>
    <sheet name="Property" sheetId="7" r:id="rId3"/>
    <sheet name="UnitOfMeasure" sheetId="8" r:id="rId4"/>
    <sheet name="DataType" sheetId="11" r:id="rId5"/>
    <sheet name="Attribute" sheetId="12" r:id="rId6"/>
    <sheet name="ImplementationObject" sheetId="14" r:id="rId7"/>
    <sheet name="ImplementationElement" sheetId="13" r:id="rId8"/>
    <sheet name="ValueDomains" sheetId="3" r:id="rId9"/>
    <sheet name="ControlledVocabulary" sheetId="10" r:id="rId10"/>
    <sheet name="LogicalDataType" sheetId="4" r:id="rId11"/>
    <sheet name="MeasureClass" sheetId="5" r:id="rId12"/>
    <sheet name="ArrayDimension" sheetId="6" state="hidden" r:id="rId13"/>
    <sheet name="Citation" sheetId="9" r:id="rId14"/>
    <sheet name="terms" sheetId="15" r:id="rId15"/>
  </sheets>
  <definedNames>
    <definedName name="_xlnm._FilterDatabase" localSheetId="2" hidden="1">Property!$A$1:$A$619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 l="1"/>
  <c r="A4" i="11"/>
  <c r="A5" i="11"/>
  <c r="A6" i="11"/>
  <c r="A7" i="11"/>
  <c r="A8" i="11"/>
  <c r="A9" i="11"/>
  <c r="A10" i="11"/>
  <c r="A3" i="11"/>
  <c r="B4" i="2" l="1"/>
  <c r="A3" i="13"/>
  <c r="A44" i="13" l="1"/>
  <c r="A43" i="13"/>
  <c r="A39" i="13"/>
  <c r="A40" i="13"/>
  <c r="A41" i="13"/>
  <c r="A42" i="13"/>
  <c r="A33" i="13"/>
  <c r="A34" i="13"/>
  <c r="A35" i="13"/>
  <c r="A36" i="13"/>
  <c r="A37" i="13"/>
  <c r="A38" i="13"/>
  <c r="A29" i="13"/>
  <c r="A30" i="13"/>
  <c r="A31" i="13"/>
  <c r="A32" i="13"/>
  <c r="A10" i="13"/>
  <c r="A11" i="13"/>
  <c r="A12" i="13"/>
  <c r="A13" i="13"/>
  <c r="A14" i="13"/>
  <c r="A15" i="13"/>
  <c r="A16" i="13"/>
  <c r="A17" i="13"/>
  <c r="A18" i="13"/>
  <c r="A19" i="13"/>
  <c r="A20" i="13"/>
  <c r="A21" i="13"/>
  <c r="A22" i="13"/>
  <c r="A23" i="13"/>
  <c r="A24" i="13"/>
  <c r="A25" i="13"/>
  <c r="A26" i="13"/>
  <c r="A27" i="13"/>
  <c r="A28" i="13"/>
  <c r="A8" i="13"/>
  <c r="A7" i="13"/>
  <c r="A9" i="13"/>
  <c r="A4" i="13"/>
  <c r="A5" i="13"/>
  <c r="A6" i="13"/>
  <c r="B38" i="12" l="1"/>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A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2" i="7"/>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5" i="2"/>
  <c r="B6" i="2"/>
  <c r="B3" i="2"/>
  <c r="A48" i="11" l="1"/>
  <c r="A13" i="11"/>
  <c r="A12" i="11"/>
  <c r="A11" i="11"/>
  <c r="A11" i="3"/>
  <c r="A10" i="3"/>
  <c r="A9" i="3"/>
  <c r="A8" i="3"/>
  <c r="A7" i="3"/>
  <c r="A6" i="3"/>
  <c r="A5" i="3"/>
  <c r="A4" i="3"/>
  <c r="A3" i="3"/>
  <c r="A2" i="3"/>
</calcChain>
</file>

<file path=xl/comments1.xml><?xml version="1.0" encoding="utf-8"?>
<comments xmlns="http://schemas.openxmlformats.org/spreadsheetml/2006/main">
  <authors>
    <author>Steve Richard</author>
  </authors>
  <commentList>
    <comment ref="A619" authorId="0" shapeId="0">
      <text>
        <r>
          <rPr>
            <b/>
            <sz val="9"/>
            <color indexed="81"/>
            <rFont val="Tahoma"/>
            <family val="2"/>
          </rPr>
          <t>Steve Richard:</t>
        </r>
        <r>
          <rPr>
            <sz val="9"/>
            <color indexed="81"/>
            <rFont val="Tahoma"/>
            <family val="2"/>
          </rPr>
          <t xml:space="preserve">
consider the well log as a coverage whose domain is the part of the well bore that was logged.</t>
        </r>
      </text>
    </comment>
  </commentList>
</comments>
</file>

<file path=xl/comments2.xml><?xml version="1.0" encoding="utf-8"?>
<comments xmlns="http://schemas.openxmlformats.org/spreadsheetml/2006/main">
  <authors>
    <author>Steve Richard</author>
  </authors>
  <commentList>
    <comment ref="A1" authorId="0" shapeId="0">
      <text>
        <r>
          <rPr>
            <sz val="9"/>
            <color indexed="81"/>
            <rFont val="Tahoma"/>
            <family val="2"/>
          </rPr>
          <t xml:space="preserve">An information object that represents an entity of interest (ObjectClass) in some domain; the representation consists of a collection of DataElements that are used to quantify properties of instances of the entity. </t>
        </r>
      </text>
    </comment>
    <comment ref="J1" authorId="0" shapeId="0">
      <text>
        <r>
          <rPr>
            <sz val="9"/>
            <color indexed="81"/>
            <rFont val="Tahoma"/>
            <family val="2"/>
          </rPr>
          <t>representation of a physical implementation of a DataObject.</t>
        </r>
      </text>
    </comment>
    <comment ref="B2" authorId="0" shapeId="0">
      <text>
        <r>
          <rPr>
            <b/>
            <sz val="9"/>
            <color indexed="81"/>
            <rFont val="Tahoma"/>
            <family val="2"/>
          </rPr>
          <t>Steve Richard:</t>
        </r>
        <r>
          <rPr>
            <sz val="9"/>
            <color indexed="81"/>
            <rFont val="Tahoma"/>
            <family val="2"/>
          </rPr>
          <t xml:space="preserve">
what does the dataObject represent</t>
        </r>
      </text>
    </comment>
    <comment ref="E2" authorId="0" shapeId="0">
      <text>
        <r>
          <rPr>
            <b/>
            <sz val="9"/>
            <color indexed="81"/>
            <rFont val="Tahoma"/>
            <family val="2"/>
          </rPr>
          <t>Steve Richard:</t>
        </r>
        <r>
          <rPr>
            <sz val="9"/>
            <color indexed="81"/>
            <rFont val="Tahoma"/>
            <family val="2"/>
          </rPr>
          <t xml:space="preserve">
categorize the logical paradigm for the representation-- e.g. relational, object-oriented, graph, tabular text
</t>
        </r>
      </text>
    </comment>
    <comment ref="C13" authorId="0" shapeId="0">
      <text>
        <r>
          <rPr>
            <b/>
            <sz val="9"/>
            <color indexed="81"/>
            <rFont val="Tahoma"/>
            <family val="2"/>
          </rPr>
          <t>Steve Richard:</t>
        </r>
        <r>
          <rPr>
            <sz val="9"/>
            <color indexed="81"/>
            <rFont val="Tahoma"/>
            <family val="2"/>
          </rPr>
          <t xml:space="preserve">
use name from schemas.usgin.org/models</t>
        </r>
      </text>
    </comment>
    <comment ref="G13" authorId="0" shapeId="0">
      <text>
        <r>
          <rPr>
            <b/>
            <sz val="9"/>
            <color indexed="81"/>
            <rFont val="Tahoma"/>
            <family val="2"/>
          </rPr>
          <t>Steve Richard:</t>
        </r>
        <r>
          <rPr>
            <sz val="9"/>
            <color indexed="81"/>
            <rFont val="Tahoma"/>
            <family val="2"/>
          </rPr>
          <t xml:space="preserve">
use JSON syntax-- and array of objects</t>
        </r>
      </text>
    </comment>
    <comment ref="G14" authorId="0" shapeId="0">
      <text>
        <r>
          <rPr>
            <b/>
            <sz val="9"/>
            <color indexed="81"/>
            <rFont val="Tahoma"/>
            <family val="2"/>
          </rPr>
          <t>Steve Richard:</t>
        </r>
        <r>
          <rPr>
            <sz val="9"/>
            <color indexed="81"/>
            <rFont val="Tahoma"/>
            <family val="2"/>
          </rPr>
          <t xml:space="preserve">
use JSON syntax-- and array of objects</t>
        </r>
      </text>
    </comment>
    <comment ref="G15" authorId="0" shapeId="0">
      <text>
        <r>
          <rPr>
            <b/>
            <sz val="9"/>
            <color indexed="81"/>
            <rFont val="Tahoma"/>
            <family val="2"/>
          </rPr>
          <t>Steve Richard:</t>
        </r>
        <r>
          <rPr>
            <sz val="9"/>
            <color indexed="81"/>
            <rFont val="Tahoma"/>
            <family val="2"/>
          </rPr>
          <t xml:space="preserve">
use JSON syntax-- and array of objects</t>
        </r>
      </text>
    </comment>
    <comment ref="G16" authorId="0" shapeId="0">
      <text>
        <r>
          <rPr>
            <b/>
            <sz val="9"/>
            <color indexed="81"/>
            <rFont val="Tahoma"/>
            <family val="2"/>
          </rPr>
          <t>Steve Richard:</t>
        </r>
        <r>
          <rPr>
            <sz val="9"/>
            <color indexed="81"/>
            <rFont val="Tahoma"/>
            <family val="2"/>
          </rPr>
          <t xml:space="preserve">
use JSON syntax-- and array of objects</t>
        </r>
      </text>
    </comment>
    <comment ref="G17" authorId="0" shapeId="0">
      <text>
        <r>
          <rPr>
            <b/>
            <sz val="9"/>
            <color indexed="81"/>
            <rFont val="Tahoma"/>
            <family val="2"/>
          </rPr>
          <t>Steve Richard:</t>
        </r>
        <r>
          <rPr>
            <sz val="9"/>
            <color indexed="81"/>
            <rFont val="Tahoma"/>
            <family val="2"/>
          </rPr>
          <t xml:space="preserve">
use JSON syntax-- and array of objects</t>
        </r>
      </text>
    </comment>
    <comment ref="G18" authorId="0" shapeId="0">
      <text>
        <r>
          <rPr>
            <b/>
            <sz val="9"/>
            <color indexed="81"/>
            <rFont val="Tahoma"/>
            <family val="2"/>
          </rPr>
          <t>Steve Richard:</t>
        </r>
        <r>
          <rPr>
            <sz val="9"/>
            <color indexed="81"/>
            <rFont val="Tahoma"/>
            <family val="2"/>
          </rPr>
          <t xml:space="preserve">
use JSON syntax-- and array of objects</t>
        </r>
      </text>
    </comment>
    <comment ref="G19" authorId="0" shapeId="0">
      <text>
        <r>
          <rPr>
            <b/>
            <sz val="9"/>
            <color indexed="81"/>
            <rFont val="Tahoma"/>
            <family val="2"/>
          </rPr>
          <t>Steve Richard:</t>
        </r>
        <r>
          <rPr>
            <sz val="9"/>
            <color indexed="81"/>
            <rFont val="Tahoma"/>
            <family val="2"/>
          </rPr>
          <t xml:space="preserve">
use JSON syntax-- and array of objects</t>
        </r>
      </text>
    </comment>
    <comment ref="G20" authorId="0" shapeId="0">
      <text>
        <r>
          <rPr>
            <b/>
            <sz val="9"/>
            <color indexed="81"/>
            <rFont val="Tahoma"/>
            <family val="2"/>
          </rPr>
          <t>Steve Richard:</t>
        </r>
        <r>
          <rPr>
            <sz val="9"/>
            <color indexed="81"/>
            <rFont val="Tahoma"/>
            <family val="2"/>
          </rPr>
          <t xml:space="preserve">
use JSON syntax-- and array of objects</t>
        </r>
      </text>
    </comment>
    <comment ref="G21" authorId="0" shapeId="0">
      <text>
        <r>
          <rPr>
            <b/>
            <sz val="9"/>
            <color indexed="81"/>
            <rFont val="Tahoma"/>
            <family val="2"/>
          </rPr>
          <t>Steve Richard:</t>
        </r>
        <r>
          <rPr>
            <sz val="9"/>
            <color indexed="81"/>
            <rFont val="Tahoma"/>
            <family val="2"/>
          </rPr>
          <t xml:space="preserve">
use JSON syntax-- and array of objects</t>
        </r>
      </text>
    </comment>
    <comment ref="G22" authorId="0" shapeId="0">
      <text>
        <r>
          <rPr>
            <b/>
            <sz val="9"/>
            <color indexed="81"/>
            <rFont val="Tahoma"/>
            <family val="2"/>
          </rPr>
          <t>Steve Richard:</t>
        </r>
        <r>
          <rPr>
            <sz val="9"/>
            <color indexed="81"/>
            <rFont val="Tahoma"/>
            <family val="2"/>
          </rPr>
          <t xml:space="preserve">
use JSON syntax-- and array of objects</t>
        </r>
      </text>
    </comment>
    <comment ref="G24" authorId="0" shapeId="0">
      <text>
        <r>
          <rPr>
            <b/>
            <sz val="9"/>
            <color indexed="81"/>
            <rFont val="Tahoma"/>
            <family val="2"/>
          </rPr>
          <t>Steve Richard:</t>
        </r>
        <r>
          <rPr>
            <sz val="9"/>
            <color indexed="81"/>
            <rFont val="Tahoma"/>
            <family val="2"/>
          </rPr>
          <t xml:space="preserve">
use JSON syntax-- and array of objects</t>
        </r>
      </text>
    </comment>
    <comment ref="G25" authorId="0" shapeId="0">
      <text>
        <r>
          <rPr>
            <b/>
            <sz val="9"/>
            <color indexed="81"/>
            <rFont val="Tahoma"/>
            <family val="2"/>
          </rPr>
          <t>Steve Richard:</t>
        </r>
        <r>
          <rPr>
            <sz val="9"/>
            <color indexed="81"/>
            <rFont val="Tahoma"/>
            <family val="2"/>
          </rPr>
          <t xml:space="preserve">
use JSON syntax-- and array of objects</t>
        </r>
      </text>
    </comment>
    <comment ref="G26" authorId="0" shapeId="0">
      <text>
        <r>
          <rPr>
            <b/>
            <sz val="9"/>
            <color indexed="81"/>
            <rFont val="Tahoma"/>
            <family val="2"/>
          </rPr>
          <t>Steve Richard:</t>
        </r>
        <r>
          <rPr>
            <sz val="9"/>
            <color indexed="81"/>
            <rFont val="Tahoma"/>
            <family val="2"/>
          </rPr>
          <t xml:space="preserve">
use JSON syntax-- and array of objects</t>
        </r>
      </text>
    </comment>
    <comment ref="G27" authorId="0" shapeId="0">
      <text>
        <r>
          <rPr>
            <b/>
            <sz val="9"/>
            <color indexed="81"/>
            <rFont val="Tahoma"/>
            <family val="2"/>
          </rPr>
          <t>Steve Richard:</t>
        </r>
        <r>
          <rPr>
            <sz val="9"/>
            <color indexed="81"/>
            <rFont val="Tahoma"/>
            <family val="2"/>
          </rPr>
          <t xml:space="preserve">
use JSON syntax-- and array of objects</t>
        </r>
      </text>
    </comment>
    <comment ref="G28" authorId="0" shapeId="0">
      <text>
        <r>
          <rPr>
            <b/>
            <sz val="9"/>
            <color indexed="81"/>
            <rFont val="Tahoma"/>
            <family val="2"/>
          </rPr>
          <t>Steve Richard:</t>
        </r>
        <r>
          <rPr>
            <sz val="9"/>
            <color indexed="81"/>
            <rFont val="Tahoma"/>
            <family val="2"/>
          </rPr>
          <t xml:space="preserve">
use JSON syntax-- and array of objects</t>
        </r>
      </text>
    </comment>
    <comment ref="G29" authorId="0" shapeId="0">
      <text>
        <r>
          <rPr>
            <b/>
            <sz val="9"/>
            <color indexed="81"/>
            <rFont val="Tahoma"/>
            <family val="2"/>
          </rPr>
          <t>Steve Richard:</t>
        </r>
        <r>
          <rPr>
            <sz val="9"/>
            <color indexed="81"/>
            <rFont val="Tahoma"/>
            <family val="2"/>
          </rPr>
          <t xml:space="preserve">
use JSON syntax-- and array of objects</t>
        </r>
      </text>
    </comment>
    <comment ref="G30" authorId="0" shapeId="0">
      <text>
        <r>
          <rPr>
            <b/>
            <sz val="9"/>
            <color indexed="81"/>
            <rFont val="Tahoma"/>
            <family val="2"/>
          </rPr>
          <t>Steve Richard:</t>
        </r>
        <r>
          <rPr>
            <sz val="9"/>
            <color indexed="81"/>
            <rFont val="Tahoma"/>
            <family val="2"/>
          </rPr>
          <t xml:space="preserve">
use JSON syntax-- and array of objects</t>
        </r>
      </text>
    </comment>
    <comment ref="G31" authorId="0" shapeId="0">
      <text>
        <r>
          <rPr>
            <b/>
            <sz val="9"/>
            <color indexed="81"/>
            <rFont val="Tahoma"/>
            <family val="2"/>
          </rPr>
          <t>Steve Richard:</t>
        </r>
        <r>
          <rPr>
            <sz val="9"/>
            <color indexed="81"/>
            <rFont val="Tahoma"/>
            <family val="2"/>
          </rPr>
          <t xml:space="preserve">
use JSON syntax-- and array of objects</t>
        </r>
      </text>
    </comment>
    <comment ref="G32" authorId="0" shapeId="0">
      <text>
        <r>
          <rPr>
            <b/>
            <sz val="9"/>
            <color indexed="81"/>
            <rFont val="Tahoma"/>
            <family val="2"/>
          </rPr>
          <t>Steve Richard:</t>
        </r>
        <r>
          <rPr>
            <sz val="9"/>
            <color indexed="81"/>
            <rFont val="Tahoma"/>
            <family val="2"/>
          </rPr>
          <t xml:space="preserve">
use JSON syntax-- and array of objects</t>
        </r>
      </text>
    </comment>
    <comment ref="G33" authorId="0" shapeId="0">
      <text>
        <r>
          <rPr>
            <b/>
            <sz val="9"/>
            <color indexed="81"/>
            <rFont val="Tahoma"/>
            <family val="2"/>
          </rPr>
          <t>Steve Richard:</t>
        </r>
        <r>
          <rPr>
            <sz val="9"/>
            <color indexed="81"/>
            <rFont val="Tahoma"/>
            <family val="2"/>
          </rPr>
          <t xml:space="preserve">
use JSON syntax-- and array of objects</t>
        </r>
      </text>
    </comment>
    <comment ref="G34" authorId="0" shapeId="0">
      <text>
        <r>
          <rPr>
            <b/>
            <sz val="9"/>
            <color indexed="81"/>
            <rFont val="Tahoma"/>
            <family val="2"/>
          </rPr>
          <t>Steve Richard:</t>
        </r>
        <r>
          <rPr>
            <sz val="9"/>
            <color indexed="81"/>
            <rFont val="Tahoma"/>
            <family val="2"/>
          </rPr>
          <t xml:space="preserve">
use JSON syntax-- and array of objects</t>
        </r>
      </text>
    </comment>
    <comment ref="G35" authorId="0" shapeId="0">
      <text>
        <r>
          <rPr>
            <b/>
            <sz val="9"/>
            <color indexed="81"/>
            <rFont val="Tahoma"/>
            <family val="2"/>
          </rPr>
          <t>Steve Richard:</t>
        </r>
        <r>
          <rPr>
            <sz val="9"/>
            <color indexed="81"/>
            <rFont val="Tahoma"/>
            <family val="2"/>
          </rPr>
          <t xml:space="preserve">
use JSON syntax-- and array of objects</t>
        </r>
      </text>
    </comment>
    <comment ref="G36" authorId="0" shapeId="0">
      <text>
        <r>
          <rPr>
            <b/>
            <sz val="9"/>
            <color indexed="81"/>
            <rFont val="Tahoma"/>
            <family val="2"/>
          </rPr>
          <t>Steve Richard:</t>
        </r>
        <r>
          <rPr>
            <sz val="9"/>
            <color indexed="81"/>
            <rFont val="Tahoma"/>
            <family val="2"/>
          </rPr>
          <t xml:space="preserve">
use JSON syntax-- and array of objects</t>
        </r>
      </text>
    </comment>
    <comment ref="G37" authorId="0" shapeId="0">
      <text>
        <r>
          <rPr>
            <b/>
            <sz val="9"/>
            <color indexed="81"/>
            <rFont val="Tahoma"/>
            <family val="2"/>
          </rPr>
          <t>Steve Richard:</t>
        </r>
        <r>
          <rPr>
            <sz val="9"/>
            <color indexed="81"/>
            <rFont val="Tahoma"/>
            <family val="2"/>
          </rPr>
          <t xml:space="preserve">
use JSON syntax-- and array of objects</t>
        </r>
      </text>
    </comment>
    <comment ref="G38" authorId="0" shapeId="0">
      <text>
        <r>
          <rPr>
            <b/>
            <sz val="9"/>
            <color indexed="81"/>
            <rFont val="Tahoma"/>
            <family val="2"/>
          </rPr>
          <t>Steve Richard:</t>
        </r>
        <r>
          <rPr>
            <sz val="9"/>
            <color indexed="81"/>
            <rFont val="Tahoma"/>
            <family val="2"/>
          </rPr>
          <t xml:space="preserve">
use JSON syntax-- and array of objects</t>
        </r>
      </text>
    </comment>
    <comment ref="G39" authorId="0" shapeId="0">
      <text>
        <r>
          <rPr>
            <b/>
            <sz val="9"/>
            <color indexed="81"/>
            <rFont val="Tahoma"/>
            <family val="2"/>
          </rPr>
          <t>Steve Richard:</t>
        </r>
        <r>
          <rPr>
            <sz val="9"/>
            <color indexed="81"/>
            <rFont val="Tahoma"/>
            <family val="2"/>
          </rPr>
          <t xml:space="preserve">
use JSON syntax-- and array of objects</t>
        </r>
      </text>
    </comment>
    <comment ref="G40" authorId="0" shapeId="0">
      <text>
        <r>
          <rPr>
            <b/>
            <sz val="9"/>
            <color indexed="81"/>
            <rFont val="Tahoma"/>
            <family val="2"/>
          </rPr>
          <t>Steve Richard:</t>
        </r>
        <r>
          <rPr>
            <sz val="9"/>
            <color indexed="81"/>
            <rFont val="Tahoma"/>
            <family val="2"/>
          </rPr>
          <t xml:space="preserve">
use JSON syntax-- and array of objects</t>
        </r>
      </text>
    </comment>
    <comment ref="G42" authorId="0" shapeId="0">
      <text>
        <r>
          <rPr>
            <b/>
            <sz val="9"/>
            <color indexed="81"/>
            <rFont val="Tahoma"/>
            <family val="2"/>
          </rPr>
          <t>Steve Richard:</t>
        </r>
        <r>
          <rPr>
            <sz val="9"/>
            <color indexed="81"/>
            <rFont val="Tahoma"/>
            <family val="2"/>
          </rPr>
          <t xml:space="preserve">
use JSON syntax-- and array of objects</t>
        </r>
      </text>
    </comment>
    <comment ref="G43" authorId="0" shapeId="0">
      <text>
        <r>
          <rPr>
            <b/>
            <sz val="9"/>
            <color indexed="81"/>
            <rFont val="Tahoma"/>
            <family val="2"/>
          </rPr>
          <t>Steve Richard:</t>
        </r>
        <r>
          <rPr>
            <sz val="9"/>
            <color indexed="81"/>
            <rFont val="Tahoma"/>
            <family val="2"/>
          </rPr>
          <t xml:space="preserve">
use JSON syntax-- and array of objects</t>
        </r>
      </text>
    </comment>
    <comment ref="G44" authorId="0" shapeId="0">
      <text>
        <r>
          <rPr>
            <b/>
            <sz val="9"/>
            <color indexed="81"/>
            <rFont val="Tahoma"/>
            <family val="2"/>
          </rPr>
          <t>Steve Richard:</t>
        </r>
        <r>
          <rPr>
            <sz val="9"/>
            <color indexed="81"/>
            <rFont val="Tahoma"/>
            <family val="2"/>
          </rPr>
          <t xml:space="preserve">
use JSON syntax-- and array of objects</t>
        </r>
      </text>
    </comment>
    <comment ref="G45" authorId="0" shapeId="0">
      <text>
        <r>
          <rPr>
            <b/>
            <sz val="9"/>
            <color indexed="81"/>
            <rFont val="Tahoma"/>
            <family val="2"/>
          </rPr>
          <t>Steve Richard:</t>
        </r>
        <r>
          <rPr>
            <sz val="9"/>
            <color indexed="81"/>
            <rFont val="Tahoma"/>
            <family val="2"/>
          </rPr>
          <t xml:space="preserve">
use JSON syntax-- and array of objects</t>
        </r>
      </text>
    </comment>
    <comment ref="G46" authorId="0" shapeId="0">
      <text>
        <r>
          <rPr>
            <b/>
            <sz val="9"/>
            <color indexed="81"/>
            <rFont val="Tahoma"/>
            <family val="2"/>
          </rPr>
          <t>Steve Richard:</t>
        </r>
        <r>
          <rPr>
            <sz val="9"/>
            <color indexed="81"/>
            <rFont val="Tahoma"/>
            <family val="2"/>
          </rPr>
          <t xml:space="preserve">
use JSON syntax-- and array of objects</t>
        </r>
      </text>
    </comment>
  </commentList>
</comments>
</file>

<file path=xl/comments3.xml><?xml version="1.0" encoding="utf-8"?>
<comments xmlns="http://schemas.openxmlformats.org/spreadsheetml/2006/main">
  <authors>
    <author>Steve Richard</author>
  </authors>
  <commentList>
    <comment ref="F1" authorId="0" shapeId="0">
      <text>
        <r>
          <rPr>
            <b/>
            <sz val="9"/>
            <color indexed="81"/>
            <rFont val="Tahoma"/>
            <family val="2"/>
          </rPr>
          <t>Steve Richard:</t>
        </r>
        <r>
          <rPr>
            <sz val="9"/>
            <color indexed="81"/>
            <rFont val="Tahoma"/>
            <family val="2"/>
          </rPr>
          <t xml:space="preserve">
categorize the intention of this implementation, e.g. interchange format, database table, data acquisition tool, data archive, object oriented software, semantic application
</t>
        </r>
      </text>
    </comment>
    <comment ref="C2" authorId="0" shapeId="0">
      <text>
        <r>
          <rPr>
            <b/>
            <sz val="9"/>
            <color indexed="81"/>
            <rFont val="Tahoma"/>
            <family val="2"/>
          </rPr>
          <t>Steve Richard:</t>
        </r>
        <r>
          <rPr>
            <sz val="9"/>
            <color indexed="81"/>
            <rFont val="Tahoma"/>
            <family val="2"/>
          </rPr>
          <t xml:space="preserve">
this is the element name in the xsd, which is also the feature typename that would be requested from a WFS</t>
        </r>
      </text>
    </comment>
  </commentList>
</comments>
</file>

<file path=xl/comments4.xml><?xml version="1.0" encoding="utf-8"?>
<comments xmlns="http://schemas.openxmlformats.org/spreadsheetml/2006/main">
  <authors>
    <author>Steve Richard</author>
  </authors>
  <commentList>
    <comment ref="G1" authorId="0" shapeId="0">
      <text>
        <r>
          <rPr>
            <b/>
            <sz val="9"/>
            <color indexed="81"/>
            <rFont val="Tahoma"/>
            <charset val="1"/>
          </rPr>
          <t>Steve Richard:</t>
        </r>
        <r>
          <rPr>
            <sz val="9"/>
            <color indexed="81"/>
            <rFont val="Tahoma"/>
            <charset val="1"/>
          </rPr>
          <t xml:space="preserve">
URI for controlled vocabulary implementing value domain for Attribute</t>
        </r>
      </text>
    </comment>
  </commentList>
</comments>
</file>

<file path=xl/comments5.xml><?xml version="1.0" encoding="utf-8"?>
<comments xmlns="http://schemas.openxmlformats.org/spreadsheetml/2006/main">
  <authors>
    <author>Steve Richard</author>
  </authors>
  <commentList>
    <comment ref="H1" authorId="0" shapeId="0">
      <text>
        <r>
          <rPr>
            <sz val="9"/>
            <color indexed="81"/>
            <rFont val="Tahoma"/>
            <family val="2"/>
          </rPr>
          <t>URI for DataType of valid object value specification</t>
        </r>
      </text>
    </comment>
    <comment ref="I1" authorId="0" shapeId="0">
      <text>
        <r>
          <rPr>
            <b/>
            <sz val="9"/>
            <color indexed="81"/>
            <rFont val="Tahoma"/>
            <charset val="1"/>
          </rPr>
          <t xml:space="preserve"> Conceptual Domain URI</t>
        </r>
      </text>
    </comment>
  </commentList>
</comments>
</file>

<file path=xl/comments6.xml><?xml version="1.0" encoding="utf-8"?>
<comments xmlns="http://schemas.openxmlformats.org/spreadsheetml/2006/main">
  <authors>
    <author>Steve Richard</author>
  </authors>
  <commentList>
    <comment ref="F1" authorId="0" shapeId="0">
      <text>
        <r>
          <rPr>
            <b/>
            <sz val="9"/>
            <color indexed="81"/>
            <rFont val="Tahoma"/>
            <family val="2"/>
          </rPr>
          <t>Steve Richard:</t>
        </r>
        <r>
          <rPr>
            <sz val="9"/>
            <color indexed="81"/>
            <rFont val="Tahoma"/>
            <family val="2"/>
          </rPr>
          <t xml:space="preserve">
URI for DataType that specifies the type for an ObjectDataType</t>
        </r>
      </text>
    </comment>
  </commentList>
</comments>
</file>

<file path=xl/sharedStrings.xml><?xml version="1.0" encoding="utf-8"?>
<sst xmlns="http://schemas.openxmlformats.org/spreadsheetml/2006/main" count="1334" uniqueCount="840">
  <si>
    <t>Model element</t>
  </si>
  <si>
    <t>property</t>
  </si>
  <si>
    <t>ConceptualDomain</t>
  </si>
  <si>
    <t>ObjectClass</t>
  </si>
  <si>
    <t>represents a set of ideas, abstractions, or things in the real world that can be identified with explicit boundaries and meaning and whose properties and behavior follow the same rules.</t>
  </si>
  <si>
    <t>Concept</t>
  </si>
  <si>
    <t>identifier</t>
  </si>
  <si>
    <t>globally unique string</t>
  </si>
  <si>
    <t>prefName</t>
  </si>
  <si>
    <t>name</t>
  </si>
  <si>
    <t>definition</t>
  </si>
  <si>
    <t>text</t>
  </si>
  <si>
    <t>notes</t>
  </si>
  <si>
    <t>altLabel</t>
  </si>
  <si>
    <t>name@context</t>
  </si>
  <si>
    <t>source</t>
  </si>
  <si>
    <t>NGDS</t>
  </si>
  <si>
    <t>Citation</t>
  </si>
  <si>
    <t>DataObject</t>
  </si>
  <si>
    <t xml:space="preserve">An information object that represents an entity of interest (ObjectClass) in some domain; the representation consists of a collection of DataElements that are used to quantify properties of instances of the entity. </t>
  </si>
  <si>
    <t>Information Object</t>
  </si>
  <si>
    <t>label</t>
  </si>
  <si>
    <t>logicType</t>
  </si>
  <si>
    <t>table</t>
  </si>
  <si>
    <t>logicTypes</t>
  </si>
  <si>
    <t>expectedUse</t>
  </si>
  <si>
    <t>information interchange using OGC Web feature service in the National Geothermal Data System</t>
  </si>
  <si>
    <t>metaAttribute</t>
  </si>
  <si>
    <t>[{"SRS":"EPSG:4326"}]</t>
  </si>
  <si>
    <t>set of key-value pair</t>
  </si>
  <si>
    <t>provenance</t>
  </si>
  <si>
    <t>steps from revision history on about Tab</t>
  </si>
  <si>
    <t>ordered set of ProcessingStep</t>
  </si>
  <si>
    <t>Implementation-Object</t>
  </si>
  <si>
    <t>representation of a physical implementation of a DataObject.</t>
  </si>
  <si>
    <t>physical implementation</t>
  </si>
  <si>
    <t>localName</t>
  </si>
  <si>
    <t>description</t>
  </si>
  <si>
    <t>targetEnvironment</t>
  </si>
  <si>
    <t>GML SimpleFeature 1.0</t>
  </si>
  <si>
    <t>softwareEnvironment</t>
  </si>
  <si>
    <t>purpose</t>
  </si>
  <si>
    <t>information exchange</t>
  </si>
  <si>
    <t>implementationPurpose</t>
  </si>
  <si>
    <t>representation of a power plant facility for the AASG geothermal data project. Typically, information includes facility location, fluid flow rate and temperature, and facility capacity at time of record. The PowerPlantURI for a particular site is the cross-referencing link (foreign key) used to associate the record with additional information and metadata.  Each facility should have a unique PowerPlantURI.</t>
  </si>
  <si>
    <t>unique identifier for the conceptual entity; this will generally dereference to a SKOS vocabulary item</t>
  </si>
  <si>
    <t>preferred label (assume English) for the entity concept</t>
  </si>
  <si>
    <t>definition of the entity concept</t>
  </si>
  <si>
    <t>other non-normative information about the entity</t>
  </si>
  <si>
    <t>informal citation for source of defintion; in long run should be URI for a metadata record.</t>
  </si>
  <si>
    <t>Unique identifier for a logical information object that represents a concpetual entity</t>
  </si>
  <si>
    <t>label for the logical information object (assume English). For NGDS use name from schemas.usgin.org/models</t>
  </si>
  <si>
    <t>text description of intention for the logical implementation</t>
  </si>
  <si>
    <t>key value pairs for other attributes of a logical object; use javascript array syntax: [{"key":"value"},{"key":"value"}...]</t>
  </si>
  <si>
    <t>Sequence of processing steps in the production of this information object (registry record). Each processing step has an event^^Event, a source^^Citation, and a contributor^^QualifiedAttribution. For NGDS should be the steps from revision history on 'about' Tab in content model workbook.</t>
  </si>
  <si>
    <t>categorize the logical paradigm for the representation-- e.g. relational, object-oriented, graph, tabular text. Identifier for term from Controlled vocabulary of logic types. range of logical paradigms for representation of information-- e.g. relational, object-oriented, graph, tabular text, hierarchical, network. See https://en.wikipedia.org/wiki/Database_model</t>
  </si>
  <si>
    <t>Uniqe identifier for this physical implementation. For xml schema implementation, use the xmlNamespace URI, with hash for the specific root elment name if more that one is allowed by the schema</t>
  </si>
  <si>
    <t>Name of the entity in this implementation. For NGDS (XML)implementations this is the element name in the xsd, which is also the feature typename that would be requested from a WFS</t>
  </si>
  <si>
    <t>description of the physical implementation entity, specifying the context for its use, and any implementation trade offs made</t>
  </si>
  <si>
    <t xml:space="preserve">specific software environments for which an implementation is designed. e.g. Oracle 10 relational db, XML v1.0, GML 3.2 application </t>
  </si>
  <si>
    <t>categorize the intention of this implementation, e.g. interchange format, database table, data acquisition tool, data archive, object oriented software, semantic application</t>
  </si>
  <si>
    <t>other labels (synonyms) for concept, add context if appropriate. context is typically a 2 letter language code, but could use codes for community contexts as well (this has not been implemented)</t>
  </si>
  <si>
    <t>This spreadsheet provides an explanation of the registry item fields used to describe the conceptual, logical, and physical level entities that properties may be associated with as attributes.</t>
  </si>
  <si>
    <t>Well Header Observation</t>
  </si>
  <si>
    <t>Well Log Observation</t>
  </si>
  <si>
    <t>The Well Header URI for a particular well is the cross-referencing link (foreign key) used to associate the well record, temperature measurements, chemistry and other information from a particular well. Each entry is for one well borehole. Multiple observations (such as: temperature observations, chemical analyses) from the same well would be entered on separate, appropriate spreadsheets/templates. If these separate observations exist, there should be a link to them entered on the Well Header template, entered under Related Resources.</t>
  </si>
  <si>
    <t>Borehole Temperature Observation</t>
  </si>
  <si>
    <t>subsurface temperature measurement made in a borehole</t>
  </si>
  <si>
    <t>Heat Flow</t>
  </si>
  <si>
    <t>HeatPumpFacility</t>
  </si>
  <si>
    <t>Heat Pump Facility</t>
  </si>
  <si>
    <t>HeatFlow</t>
  </si>
  <si>
    <t>description of heat pump facility locations</t>
  </si>
  <si>
    <t>Well Fluid Production</t>
  </si>
  <si>
    <t>characterizing a hot spring feature</t>
  </si>
  <si>
    <t>Thermal Conductivity Observation</t>
  </si>
  <si>
    <t>Seismic Event Hypocenter</t>
  </si>
  <si>
    <t>Rock Chemistry</t>
  </si>
  <si>
    <t>Radiogenic Heat Production</t>
  </si>
  <si>
    <t>Power Plant Production</t>
  </si>
  <si>
    <t>Physical Sample</t>
  </si>
  <si>
    <t>description of heat flow measurements</t>
  </si>
  <si>
    <t>representation of a heat pump facility for the AASG geothermal data project.</t>
  </si>
  <si>
    <t>Geothermal Area</t>
  </si>
  <si>
    <t>Geologic Reservoir</t>
  </si>
  <si>
    <t>Geologic Contact Feature</t>
  </si>
  <si>
    <t>basic description of facilities that utilize geothermal energy directly without transformation to electricity</t>
  </si>
  <si>
    <t>PowerPlantFacility</t>
  </si>
  <si>
    <t>FluidProduction</t>
  </si>
  <si>
    <t>fluid production for a given well</t>
  </si>
  <si>
    <t>FluidFluxInjection</t>
  </si>
  <si>
    <t>information about fluid fluxes into or out of a well.</t>
  </si>
  <si>
    <t>Geothermal Power Plant Facility</t>
  </si>
  <si>
    <t>Geologic Fault Feature</t>
  </si>
  <si>
    <t>Gravity Station</t>
  </si>
  <si>
    <t>Powell And Cumming Geothermometry</t>
  </si>
  <si>
    <t>Thermal Spring</t>
  </si>
  <si>
    <t>Volcanic Vent</t>
  </si>
  <si>
    <t>Well Test</t>
  </si>
  <si>
    <t>Hydraulic Properties Observation</t>
  </si>
  <si>
    <t>Heat Flow Observation</t>
  </si>
  <si>
    <t>type</t>
  </si>
  <si>
    <t>facility</t>
  </si>
  <si>
    <t>sampling feature</t>
  </si>
  <si>
    <t>observation</t>
  </si>
  <si>
    <t>Contour Line Feature</t>
  </si>
  <si>
    <t>Direct Use Facility</t>
  </si>
  <si>
    <t>Fluid Flux Injection And Disposal Observation</t>
  </si>
  <si>
    <t>mapped feature</t>
  </si>
  <si>
    <t>Identifier</t>
  </si>
  <si>
    <t xml:space="preserve">A mapped feature that represents the outcrop trace of a geologic fault. </t>
  </si>
  <si>
    <t>meaning</t>
  </si>
  <si>
    <t>Borehole Lithology Intercept</t>
  </si>
  <si>
    <t>Borehole Lithology Interval</t>
  </si>
  <si>
    <t>Borehole Interval</t>
  </si>
  <si>
    <t>Borehole Intercept</t>
  </si>
  <si>
    <t>a connected sequence of points characterized by equal values for some observed property</t>
  </si>
  <si>
    <t>A sampling feature  whose feature of interest is a site at a particular single depth in a borehole.</t>
  </si>
  <si>
    <t>A facility that generates electricity using geothermal energy.</t>
  </si>
  <si>
    <t>A sampling feature  whose feature of interest is the interval of material penetrated by a borehole between two specified depths.</t>
  </si>
  <si>
    <t>feature</t>
  </si>
  <si>
    <t>Geothermal Direct Use Facility</t>
  </si>
  <si>
    <t>Well Fluid Flux Observation</t>
  </si>
  <si>
    <t xml:space="preserve">A mapped feature that represents the outcrop trace of a geologic boundary between two geologic units that is not a fault </t>
  </si>
  <si>
    <t xml:space="preserve">This implemenation was created to provide a template for geothermal reservoir data gathered by the Texas BEG to be hosted by the NGDS, and has been revised to incorporate fields needed for Play Fairway Analysis projects. </t>
  </si>
  <si>
    <t>representation of information about geothermal reserviors in the Gulf Coast area, and for resevoir description in the context of the DOE Play Fairway Analysis projects</t>
  </si>
  <si>
    <t>a subsurface body of material that contains fluids of interest that can be extracted.</t>
  </si>
  <si>
    <t>Geothermal Reservoir</t>
  </si>
  <si>
    <t>This implemenation was created to delivers geothermal area polygon features via an OGC Web Feature service. These implemenated attributes specify information about land ownership, temperature characterization, geologic setting and information source. The Geothermal Area implementation is designed to be used for data compilation from maps and field data for evaluation/investigation of geothermal potential.</t>
  </si>
  <si>
    <t>Geologic Unit</t>
  </si>
  <si>
    <t>This implemenation is a view of GeoSciML conceptual model for a GeologicUnit Feature that denormalizes the data and concatenates complex property values into single, human-readable, labels and returns single, representative values from controlled vocabularies for multi-valued properties. It conforms to the level 0 of the Simple Features Profile for GML (link). Labels will be 'free-text' fields that should be well-structured summaries of complex GeoSciML data, while the representative thematic properties will be URIs of concepts in a controlled vocabulary. There may also be links, via identifier URIs, to full GeoSciML representations of the geologic features. The geologic unit feature content also conforms closely to the content in the USGS-AASG NCGMP09 database design for a description of map units. The content model might be associated with map units on a geologic map, individual polygons (on a map) or borehole intervals (in a stratigraphic log), or with point locations to describe outcrops in field data. For descriptions associated with maps or polygons (outcrop areas), location uncertainty properties are not included.</t>
  </si>
  <si>
    <t>http://www.geosciml.org/geosciml/4.0/documentation/html/</t>
  </si>
  <si>
    <t>A body of material in the Earth whose complete and precise extent is inferred to exist (NADM GeologicUnit, Stratigraphic unit in sense of NACSN or International Stratigraphic Code), or a classifier used to characterize parts of the Earth (e.g. lithologic map unit like 'granitic rock' or 'alluvial deposit', surficial units like 'till' or 'old alluvium').  Includes both formal units (i.e. formally adopted and named in the official lexicon) and informal units (i.e. named but not promoted to the lexicon) and unnamed units (i.e. recognisable and described and delineable in the field but not otherwise formalised).</t>
  </si>
  <si>
    <t>A mapped feature that represents the outcrop of a GeologicUnit on some map horizon.</t>
  </si>
  <si>
    <t>Geologic Unit Portrayal Description</t>
  </si>
  <si>
    <t>Denormalizes data and concatenates complex property values from GeoSciML GeologicUnit feature model into human-readable, labels and returns single, representative values from controlled vocabularies for multi-valued properties; for use to generating thematic maps, or portrayals, of the data. It is separate to, but harmonized with, GeoSciML</t>
  </si>
  <si>
    <t>DataType</t>
  </si>
  <si>
    <t>Simple tabular description of  facility that generates electricity using geothermal energy.</t>
  </si>
  <si>
    <t>Variable Type</t>
  </si>
  <si>
    <t>Sampling Feature Identifier</t>
  </si>
  <si>
    <t>Sample Type</t>
  </si>
  <si>
    <t>Resource Identifier</t>
  </si>
  <si>
    <t>Purpose</t>
  </si>
  <si>
    <t>Procedure Type</t>
  </si>
  <si>
    <t>Parent Feature Identifier</t>
  </si>
  <si>
    <t>Observation Name</t>
  </si>
  <si>
    <t>Name</t>
  </si>
  <si>
    <t>Material Type</t>
  </si>
  <si>
    <t>Local Identifier</t>
  </si>
  <si>
    <t>Feature Type</t>
  </si>
  <si>
    <t>Feature Identifier</t>
  </si>
  <si>
    <t>Fault Movement Type</t>
  </si>
  <si>
    <t>Event Type</t>
  </si>
  <si>
    <t>Event Name</t>
  </si>
  <si>
    <t>Event History</t>
  </si>
  <si>
    <t>Eruptive Style Type</t>
  </si>
  <si>
    <t>Energy</t>
  </si>
  <si>
    <t>Density</t>
  </si>
  <si>
    <t>Category  Name</t>
  </si>
  <si>
    <t>Age</t>
  </si>
  <si>
    <t>prefLabel</t>
  </si>
  <si>
    <t>Definition</t>
  </si>
  <si>
    <t>URI</t>
  </si>
  <si>
    <t>Collection of properties to describe and existing resource, including information for discovery, evaluation and access.</t>
  </si>
  <si>
    <t>A site sampling feature specifically for a gravity observation</t>
  </si>
  <si>
    <t>geologic feature</t>
  </si>
  <si>
    <t>A region on the surface of the Earth characterized by the presence of features manifesting geothermal activity</t>
  </si>
  <si>
    <t>information object</t>
  </si>
  <si>
    <t>Mineral Recovery Brine Experimental Data</t>
  </si>
  <si>
    <t>Brin Mineral Recovery Experimental Data</t>
  </si>
  <si>
    <t>Observation results requires to run Powell and Cumming geothermometry calculations for geothermal fluids</t>
  </si>
  <si>
    <t>An object extracted from a larger feature with the intention of representing one or more characteristics of that feature.</t>
  </si>
  <si>
    <t>Observation with a result reporting the  electrical power production for a specific time interval from a power generating facility</t>
  </si>
  <si>
    <t>Radiogenic Heat Production Observation</t>
  </si>
  <si>
    <t>Power Plant Production Observation</t>
  </si>
  <si>
    <t>Observation with a  result reporting the heat energy production rate from a sampling feature,  typically based on analysis of ore or more individual rock samples</t>
  </si>
  <si>
    <t>Seismic Event Hypocenter Observation</t>
  </si>
  <si>
    <t>observation whose result is the concentration of one or more analytes in a sampling feature whose material composition is a solid EarthMaterial.</t>
  </si>
  <si>
    <t>Observation with a result that is the location of the hypocenter of a seismic event</t>
  </si>
  <si>
    <t>Observation with a result that is the thermal conductivity of a sampling feature.</t>
  </si>
  <si>
    <t>hydrologic feature</t>
  </si>
  <si>
    <t>Volcanic Vent Feature</t>
  </si>
  <si>
    <t>Well Fluid Production Observation</t>
  </si>
  <si>
    <t>Well Header Feature</t>
  </si>
  <si>
    <t>A feature in the Earth's surface from which lava has been erupted.</t>
  </si>
  <si>
    <t>An observation with a result that is a coverage of property values at intervals along the trace of a borehole</t>
  </si>
  <si>
    <t>Record of experimental parameters related to experimental recovery of products from brines.  capturing the variables to describe/evaluate REE removal and capturing the variables influencing removal and describing removal media; Essentially metadata for experimental configuration. Use to record observations of REE extraction processes and can be used to compare the efficacy of those processes.</t>
  </si>
  <si>
    <t>Record of  parameters in the product removal (“reactor”) technique used to recover minerals from a brine, the ability of the media to be re-used, and the techno-economic and process economics. Use to record observations of REE extraction processes and can be used to compare the efficacy of those processes.</t>
  </si>
  <si>
    <t>information interchange using OGC Web feature service in the National Geothermal Data System. capturing the variables to describe/evaluate REE removal and capturing the variables influencing removal and describing removal media;  Use to record observations of REE extraction processes and can be used to compare the efficacy of those processes.</t>
  </si>
  <si>
    <t>information interchange using OGC Web feature service in the National Geothermal Data System. schema used for the interchange of well test observation results by the AASG geothermal data project for the National Geothermal Data System. The HeaderURI for a particular borehole (well for simple wells) is the cross-referencing link (foreign key) used to associate the header record, well logs, temperature measurements, and other information from a particular borehole.</t>
  </si>
  <si>
    <t>Observation with a result that consists of fluid flux, pressure and temperature data; includes inforamtion charactrizing the experimental conditions</t>
  </si>
  <si>
    <t>Well Test Observation</t>
  </si>
  <si>
    <t>Prefname</t>
  </si>
  <si>
    <t>Mineral Recovery Brine Process And Economics</t>
  </si>
  <si>
    <t>Powell And Cumming Geothermometry Observation</t>
  </si>
  <si>
    <t>Rock Chemical Composition Observation</t>
  </si>
  <si>
    <t>Isopleth Feature</t>
  </si>
  <si>
    <t>Geologic Reservoir Feature</t>
  </si>
  <si>
    <t>Geologic Unit Feature</t>
  </si>
  <si>
    <t>Geothermal Area Feature</t>
  </si>
  <si>
    <t>Gravity Observation</t>
  </si>
  <si>
    <t>Geothermal Power Plant Occurrence</t>
  </si>
  <si>
    <t>Borehole Lithology Intercept Occurrence</t>
  </si>
  <si>
    <t>Borehole Lithology Interval Occurrence</t>
  </si>
  <si>
    <t>Contour Line Instance</t>
  </si>
  <si>
    <t>Direct Use Facility Occurrence</t>
  </si>
  <si>
    <t>Fluid Flux Injection and Disposal Result</t>
  </si>
  <si>
    <t>Borehole Temperature  Result</t>
  </si>
  <si>
    <t>Geologic Contact Occurrence</t>
  </si>
  <si>
    <t>Geologic Fault Occurrence</t>
  </si>
  <si>
    <t>Shear Displacement Structure</t>
  </si>
  <si>
    <t>Geologic Unit Outcrop</t>
  </si>
  <si>
    <t>Geologic Unit Outcrop Occurrence</t>
  </si>
  <si>
    <t>representation of geographically located descriptions of outcrop to map scale units of rock--including lithologic composition, age, internal structure (bedding, foliation etc.) and genesis.  Denormalizes data and concatenates complex property values from GeoSciML GeologicUnit feature model into human-readable, labels and returns single, representative values from controlled vocabularies for multi-valued properties; for use to generating thematic maps, or portrayals, of the data. It is separate to, but harmonized with, GeoSciML and conforms to the level 0 of the Simple Features Profile for GML (link).</t>
  </si>
  <si>
    <t>Geothermal Area Occurrence</t>
  </si>
  <si>
    <t>Metadata Instance</t>
  </si>
  <si>
    <t>Gravity Result</t>
  </si>
  <si>
    <t>Heat Flow Result</t>
  </si>
  <si>
    <t>Heat Pump Facility Occurrence</t>
  </si>
  <si>
    <t>Hydraulic Properties Result</t>
  </si>
  <si>
    <t>Mineral Recovery Brines Experimental Data Instance</t>
  </si>
  <si>
    <t>Mineral Recovery Brines Process and Economics Instance</t>
  </si>
  <si>
    <t>Physical Sample Occurrence</t>
  </si>
  <si>
    <t>Powell and Cumming Geothermometry Result</t>
  </si>
  <si>
    <t>Power Plant Production Result</t>
  </si>
  <si>
    <t>Radiogenic Heat Production Result</t>
  </si>
  <si>
    <t>Rock Chemistry Result</t>
  </si>
  <si>
    <t>Seismic Event Hypocenter Result</t>
  </si>
  <si>
    <t>Thermal Conductivity Result</t>
  </si>
  <si>
    <t>Thermal Spring Occurrence</t>
  </si>
  <si>
    <t>Volcanic Vent Occurrence</t>
  </si>
  <si>
    <t>Well Fluid Production Result</t>
  </si>
  <si>
    <t>Well Header Occurrence</t>
  </si>
  <si>
    <t>Well Log Result</t>
  </si>
  <si>
    <t>Well Test Result</t>
  </si>
  <si>
    <t>elementName</t>
  </si>
  <si>
    <t>domain</t>
  </si>
  <si>
    <t>Access Link</t>
  </si>
  <si>
    <t>Agent Identifier</t>
  </si>
  <si>
    <t>Analytical Procedure Metadata</t>
  </si>
  <si>
    <t>Aquifer Productivity</t>
  </si>
  <si>
    <t>Area</t>
  </si>
  <si>
    <t>Borehole Casing Extent</t>
  </si>
  <si>
    <t>Borehole Casing Thickness</t>
  </si>
  <si>
    <t>Borehole Casing Weight</t>
  </si>
  <si>
    <t>Borehole Casing Weight UOM</t>
  </si>
  <si>
    <t>Borehole Collar Elevation</t>
  </si>
  <si>
    <t>Borehole Spacing</t>
  </si>
  <si>
    <t>Chemical Character</t>
  </si>
  <si>
    <t>Composition</t>
  </si>
  <si>
    <t>Constituent Type</t>
  </si>
  <si>
    <t>Contour Identifier</t>
  </si>
  <si>
    <t>Correction</t>
  </si>
  <si>
    <t>Coverage Domain Bound</t>
  </si>
  <si>
    <t>Curation Location</t>
  </si>
  <si>
    <t>Customer</t>
  </si>
  <si>
    <t>Datum Type</t>
  </si>
  <si>
    <t>Description</t>
  </si>
  <si>
    <t>Displacement</t>
  </si>
  <si>
    <t>Documentation</t>
  </si>
  <si>
    <t>Drilling Method</t>
  </si>
  <si>
    <t>Duration</t>
  </si>
  <si>
    <t>E-Mail Address</t>
  </si>
  <si>
    <t>Extent</t>
  </si>
  <si>
    <t>Facility</t>
  </si>
  <si>
    <t>Facility State</t>
  </si>
  <si>
    <t>Fault Boundary</t>
  </si>
  <si>
    <t>Fault Count</t>
  </si>
  <si>
    <t>Feature Count</t>
  </si>
  <si>
    <t>Feature Description</t>
  </si>
  <si>
    <t>Feature Extent</t>
  </si>
  <si>
    <t>Feature History</t>
  </si>
  <si>
    <t>Feature Name</t>
  </si>
  <si>
    <t>Feature Shape</t>
  </si>
  <si>
    <t>Fiat Geographic Area</t>
  </si>
  <si>
    <t>Fiat Geographic Position</t>
  </si>
  <si>
    <t>Flow Continuity</t>
  </si>
  <si>
    <t>Flow Direction</t>
  </si>
  <si>
    <t>Flow Velocity Magnitude</t>
  </si>
  <si>
    <t>Fluid Flux</t>
  </si>
  <si>
    <t>Fluid Pressure</t>
  </si>
  <si>
    <t>Fluid Quantity</t>
  </si>
  <si>
    <t>Functional Characterization</t>
  </si>
  <si>
    <t>Geospatial Orientation</t>
  </si>
  <si>
    <t>Geospatial Position</t>
  </si>
  <si>
    <t>Geothermal Resource Type</t>
  </si>
  <si>
    <t>Gravity</t>
  </si>
  <si>
    <t>Gravity Observation Correction</t>
  </si>
  <si>
    <t>History</t>
  </si>
  <si>
    <t>Hydraulic Conductivity</t>
  </si>
  <si>
    <t>Hydraulic Transmissivity</t>
  </si>
  <si>
    <t>Hydrologic Setting</t>
  </si>
  <si>
    <t>Index Term</t>
  </si>
  <si>
    <t>Information</t>
  </si>
  <si>
    <t>Instrument Name</t>
  </si>
  <si>
    <t>Lithology Type</t>
  </si>
  <si>
    <t>Location</t>
  </si>
  <si>
    <t>Location Uncertainty</t>
  </si>
  <si>
    <t>Market Proximity</t>
  </si>
  <si>
    <t>Mass</t>
  </si>
  <si>
    <t>Measurement Count</t>
  </si>
  <si>
    <t>Notional Location</t>
  </si>
  <si>
    <t>Observation Type</t>
  </si>
  <si>
    <t>Observation History</t>
  </si>
  <si>
    <t>Observation Identifier</t>
  </si>
  <si>
    <t>Observation Procedure</t>
  </si>
  <si>
    <t>Orientation</t>
  </si>
  <si>
    <t>Periodicity</t>
  </si>
  <si>
    <t>Permeability</t>
  </si>
  <si>
    <t xml:space="preserve">Pipe Extent </t>
  </si>
  <si>
    <t>Point Of Contact</t>
  </si>
  <si>
    <t>Porosity</t>
  </si>
  <si>
    <t>Position Uncertainty</t>
  </si>
  <si>
    <t>Power</t>
  </si>
  <si>
    <t>Power Production Capacity</t>
  </si>
  <si>
    <t>Precipitation Quantity</t>
  </si>
  <si>
    <t>Pressure</t>
  </si>
  <si>
    <t>Procedure Description</t>
  </si>
  <si>
    <t>Procedure Name</t>
  </si>
  <si>
    <t>Process Type</t>
  </si>
  <si>
    <t>Provenance</t>
  </si>
  <si>
    <t>Publication Date</t>
  </si>
  <si>
    <t>Quantifier</t>
  </si>
  <si>
    <t>Recharge Extent</t>
  </si>
  <si>
    <t>Related Resource</t>
  </si>
  <si>
    <t>Relation</t>
  </si>
  <si>
    <t>Representation</t>
  </si>
  <si>
    <t>Residence Time</t>
  </si>
  <si>
    <t>Resistivity</t>
  </si>
  <si>
    <t>Resource Assessment</t>
  </si>
  <si>
    <t>Resource History</t>
  </si>
  <si>
    <t>Resource Owner</t>
  </si>
  <si>
    <t>Resource Responsible Party</t>
  </si>
  <si>
    <t>Resource State</t>
  </si>
  <si>
    <t>Resource Use Restriction</t>
  </si>
  <si>
    <t>Ground Elevation</t>
  </si>
  <si>
    <t>Sedimentary Rock Cement</t>
  </si>
  <si>
    <t>Seismic Magnitude</t>
  </si>
  <si>
    <t>Shape</t>
  </si>
  <si>
    <t>Source Identifier</t>
  </si>
  <si>
    <t>Spatial Reference System</t>
  </si>
  <si>
    <t>Specific Heat</t>
  </si>
  <si>
    <t>Substance of Interest</t>
  </si>
  <si>
    <t>Telephone Number</t>
  </si>
  <si>
    <t>Temperature</t>
  </si>
  <si>
    <t>Temperature Gradient</t>
  </si>
  <si>
    <t>Thermal Conductivity</t>
  </si>
  <si>
    <t>Thermal Conductivity Correction</t>
  </si>
  <si>
    <t>Thermal Diffusivity</t>
  </si>
  <si>
    <t>Time Position</t>
  </si>
  <si>
    <t>Uncertainty</t>
  </si>
  <si>
    <t>Unit of Measure</t>
  </si>
  <si>
    <t>Usage</t>
  </si>
  <si>
    <t>Utilization</t>
  </si>
  <si>
    <t>Value</t>
  </si>
  <si>
    <t>Velocity Magnitude</t>
  </si>
  <si>
    <t>Vertical Datum</t>
  </si>
  <si>
    <t>Vertical Extent</t>
  </si>
  <si>
    <t>Vertical Position</t>
  </si>
  <si>
    <t>Viscosity</t>
  </si>
  <si>
    <t>Volume</t>
  </si>
  <si>
    <t>Elevation Datum</t>
  </si>
  <si>
    <t>Feature of Interest</t>
  </si>
  <si>
    <t>Count</t>
  </si>
  <si>
    <t>Metadata</t>
  </si>
  <si>
    <t>Type</t>
  </si>
  <si>
    <t>Group</t>
  </si>
  <si>
    <t>An extent in the linear reference system achored to a borehole trace</t>
  </si>
  <si>
    <t xml:space="preserve">Characterization of casing pipe used for borehole engineering. </t>
  </si>
  <si>
    <t>Borehole Casing</t>
  </si>
  <si>
    <t>SMR analysis</t>
  </si>
  <si>
    <t>Scope note</t>
  </si>
  <si>
    <t>Explanation of how a resource is used</t>
  </si>
  <si>
    <t>Electrical power production capacity of a facility.</t>
  </si>
  <si>
    <t>description of the provenance of a resource</t>
  </si>
  <si>
    <t>an association to another resource. The semantics of the relation should be specified in implementations</t>
  </si>
  <si>
    <t>Description of the sequence of events leading to the current state of a resource</t>
  </si>
  <si>
    <t>a property that provides information about a resource in an unconstratained way; typically implemented as free text.</t>
  </si>
  <si>
    <t>History Sequence</t>
  </si>
  <si>
    <t>A sequence of ordered events</t>
  </si>
  <si>
    <t>Event</t>
  </si>
  <si>
    <t xml:space="preserve">A entity that has a temporal extent or position, and an associated process or activity. </t>
  </si>
  <si>
    <t>Specification of a resource location based on a categorization of location types, e.g. tectonic setting, depositional environment, geologic province</t>
  </si>
  <si>
    <t>specification of the distance according to some metric between a resource and intended consumers of that resources</t>
  </si>
  <si>
    <t>Resource Documentation</t>
  </si>
  <si>
    <t>TypeURI</t>
  </si>
  <si>
    <t>PrefLabel</t>
  </si>
  <si>
    <t>integer</t>
  </si>
  <si>
    <t>real number</t>
  </si>
  <si>
    <t>term</t>
  </si>
  <si>
    <t>reference</t>
  </si>
  <si>
    <t>boolean</t>
  </si>
  <si>
    <t>object</t>
  </si>
  <si>
    <t>blob</t>
  </si>
  <si>
    <t>schemaURI</t>
  </si>
  <si>
    <t>primitive</t>
  </si>
  <si>
    <t>(required)</t>
  </si>
  <si>
    <t>A link or foreign key to another data instance. The structure of the reference object SHALL be specified by the schemaURI value.</t>
  </si>
  <si>
    <t>powerPlantFacility ObjectClass</t>
  </si>
  <si>
    <t>PowerPlantOccurrence DataType</t>
  </si>
  <si>
    <t>x</t>
  </si>
  <si>
    <t>Text string for human designation of the feature</t>
  </si>
  <si>
    <t>Unique identifier for a feature; indended for machine designation of the feature</t>
  </si>
  <si>
    <t>Specification of a category to which the feature belongs</t>
  </si>
  <si>
    <t>Domain</t>
  </si>
  <si>
    <t>Specification of where some thing is relative to Earth</t>
  </si>
  <si>
    <t>terms to specify a software environment in which a data type implementation is intended to be used</t>
  </si>
  <si>
    <t>domainName</t>
  </si>
  <si>
    <t>units</t>
  </si>
  <si>
    <t>Units of Measurement</t>
  </si>
  <si>
    <t>terms to specify the measurement units associated with a value domain</t>
  </si>
  <si>
    <t>cardinality</t>
  </si>
  <si>
    <t>sequence</t>
  </si>
  <si>
    <t>implementationCodelistURI</t>
  </si>
  <si>
    <t>Location Name</t>
  </si>
  <si>
    <t>Specification of a location by providing a name. The name should be scoped to some gazeteer that will provide an authoritive mapping from the name to the Earth.</t>
  </si>
  <si>
    <t>skos:broader</t>
  </si>
  <si>
    <t>Specification of a geometry using Earth-referenced coordinates; must have an associated spatial reference system that specifies how coordinate values are mapped to the Earth.</t>
  </si>
  <si>
    <t>Designation</t>
  </si>
  <si>
    <t>A symbol understood by users to represent some other resource; identifier is a designation intended for machines, names and icons are intended for human users.</t>
  </si>
  <si>
    <t>An information object that characterizes a resource. Generally understood to be text intended for humans.</t>
  </si>
  <si>
    <t>A designation for a resoruce intended for machine use, but typically intelligible to human users as well.</t>
  </si>
  <si>
    <t>Capacity_MW</t>
  </si>
  <si>
    <t>Coordinate Location</t>
  </si>
  <si>
    <t>Geospatial Extent</t>
  </si>
  <si>
    <t>Geospatial Coordinate Extent</t>
  </si>
  <si>
    <t>Label</t>
  </si>
  <si>
    <t>Notes</t>
  </si>
  <si>
    <t>Operator</t>
  </si>
  <si>
    <t>OtherID</t>
  </si>
  <si>
    <t>Owner</t>
  </si>
  <si>
    <t>Status</t>
  </si>
  <si>
    <t>Data History</t>
  </si>
  <si>
    <t>US Cadastral Location</t>
  </si>
  <si>
    <t>Specification of the location of a point feature with respect to Earth</t>
  </si>
  <si>
    <t>Specification of an extended (linear, area, or volume) location with respect to the Earth</t>
  </si>
  <si>
    <t>specification of the sequence of events that resulted in the current state of a data item</t>
  </si>
  <si>
    <t>Borehole Collar</t>
  </si>
  <si>
    <t>Well</t>
  </si>
  <si>
    <t>A facility intended to provide access to the subsurface of the Earth; might be used for extraction or injection of materials; has one or more borehole traces and a collar location</t>
  </si>
  <si>
    <t>The location at which a borehole trace originates. Might be within a well, along an existing borehole trace, or in the subsurface, e.g. collared in a mine tunnel</t>
  </si>
  <si>
    <t>temporal object</t>
  </si>
  <si>
    <t>Feature that is the intersection of a well with a mapping horizon. In a simple well, the well header is identical with the borehole collar for a single borehole trace that constitutes the well.</t>
  </si>
  <si>
    <t>Observation whose result is the fluid flux into or out of a well.</t>
  </si>
  <si>
    <t>Observation with a result that specifies the volume of fluid produced from a given well. A generic model is intended to allow for a variety of flows from a well including oil, gas, and water as well as steam production. </t>
  </si>
  <si>
    <t>A specification of the hydraulic properties of some sampling feature.</t>
  </si>
  <si>
    <t>The magnitude of the time interval since the origination of some feature</t>
  </si>
  <si>
    <t>Reference</t>
  </si>
  <si>
    <t>Megawatts of power</t>
  </si>
  <si>
    <t>real number, greater than 0</t>
  </si>
  <si>
    <t>megaWatt</t>
  </si>
  <si>
    <t>Facility Contact</t>
  </si>
  <si>
    <t>Facility Reference</t>
  </si>
  <si>
    <t>Fluid Flux_gpm</t>
  </si>
  <si>
    <t>Fluid Temperature_C</t>
  </si>
  <si>
    <t>Location Uncertainty Code</t>
  </si>
  <si>
    <t>Metadata Reference</t>
  </si>
  <si>
    <t>Operational Date</t>
  </si>
  <si>
    <t>Plant Name</t>
  </si>
  <si>
    <t>Plant Type</t>
  </si>
  <si>
    <t>Resource Link</t>
  </si>
  <si>
    <t>Source Citation</t>
  </si>
  <si>
    <t>Status Date</t>
  </si>
  <si>
    <t>Update Time Stamp</t>
  </si>
  <si>
    <t>Use Application</t>
  </si>
  <si>
    <t>codelist</t>
  </si>
  <si>
    <t>domainConstraint</t>
  </si>
  <si>
    <t>Software Environments</t>
  </si>
  <si>
    <t>minValue</t>
  </si>
  <si>
    <t>maxValue</t>
  </si>
  <si>
    <t>inapplicable</t>
  </si>
  <si>
    <t>representation of a location specified using the Public Land Survey System in the United States</t>
  </si>
  <si>
    <t>component data type for use in constructing more complex datatypes. Only useful in the context of a representation of a resource that has a geospatial location.</t>
  </si>
  <si>
    <t>Degrees of Latitude</t>
  </si>
  <si>
    <t>degree</t>
  </si>
  <si>
    <t>Degrees of Longitude</t>
  </si>
  <si>
    <t>angle from south pole to equator to north pole</t>
  </si>
  <si>
    <t>allow for 0-360 West (negative) or east (positive) longitude</t>
  </si>
  <si>
    <t>geospatial location reported relative to a 2-D grid projected on the Earth Surface; necessarily includes two orthogonal aces and a coordinate reference system reference</t>
  </si>
  <si>
    <t>property value for coordinate location poistion--latitude, longigude, UTM N and E, 'ere</t>
  </si>
  <si>
    <t>Earth coordinate location</t>
  </si>
  <si>
    <t xml:space="preserve">object with valid SRS identifier, and y and x coordinates. </t>
  </si>
  <si>
    <t>Contact Information</t>
  </si>
  <si>
    <t xml:space="preserve">data type represents properties associated with an agent containgin </t>
  </si>
  <si>
    <t>Agent</t>
  </si>
  <si>
    <t>An entity that bears some form of responsibility for an activity taking place, for the existence of an entity, or for another agent's activity.</t>
  </si>
  <si>
    <t>https://www.w3.org/TR/prov-o/#Agent</t>
  </si>
  <si>
    <t>Contact Information Description</t>
  </si>
  <si>
    <t>Agent Description</t>
  </si>
  <si>
    <t>a data type that represents an agent with a name property and contact information</t>
  </si>
  <si>
    <t>Agent directory</t>
  </si>
  <si>
    <t>the domain of known agents</t>
  </si>
  <si>
    <t>schema</t>
  </si>
  <si>
    <t>Postal Address</t>
  </si>
  <si>
    <t>Zip Code</t>
  </si>
  <si>
    <t>Voice Telephone</t>
  </si>
  <si>
    <t>Agent Name</t>
  </si>
  <si>
    <t>Individual Name</t>
  </si>
  <si>
    <t>Organization Name</t>
  </si>
  <si>
    <t>Administrative Position Name</t>
  </si>
  <si>
    <t>X coordinate</t>
  </si>
  <si>
    <t>Y Coordinate</t>
  </si>
  <si>
    <t>Coordinate Reference System</t>
  </si>
  <si>
    <t>Text string for human designation of a resource</t>
  </si>
  <si>
    <t>Text string for human designation of an observation</t>
  </si>
  <si>
    <t>Text string for human designation of a procedure</t>
  </si>
  <si>
    <t>Text string for human designation of an event</t>
  </si>
  <si>
    <t>Text string for human designation of an instrument</t>
  </si>
  <si>
    <t>Text string for human designation of a category</t>
  </si>
  <si>
    <t>The name of an individual person</t>
  </si>
  <si>
    <t>A short local name for an item for use in visualizations</t>
  </si>
  <si>
    <t>a coordinate-based spatial reference system definition</t>
  </si>
  <si>
    <t>Coordinate</t>
  </si>
  <si>
    <t>the distance from the origin along one of the axes in a coordinate reference system</t>
  </si>
  <si>
    <t>UnitOfMeasure</t>
  </si>
  <si>
    <t>Logical data type 'object' indicates that the data type will be implemented with an in-line object. The schema.DataType for this object values must be specified in the DataType registrations. Multiple DataTypes may be permissible as the values for an object-type element.</t>
  </si>
  <si>
    <t>An arbitrarily named point location, like a street address;</t>
  </si>
  <si>
    <t>domain is union of valid telephone numbers, e-mail addresses and postal addresses</t>
  </si>
  <si>
    <t>http://stategeothermaldata.org/aasg/xmlschema/PowerPlantFacility/0.2</t>
  </si>
  <si>
    <t>http://stategeothermaldata.org/aasg/xmlschema/fluidproduction/1.1</t>
  </si>
  <si>
    <t>http://stategeothermaldata.org/aasg/xmlschema/GeologicReservoir/1.0</t>
  </si>
  <si>
    <t>http://stategeothermaldata.org/aasg/xmlschema/HeatPumpFacility/0.6</t>
  </si>
  <si>
    <t>http://stategeothermaldata.org/aasg/xmlschema/heatflow/1.3</t>
  </si>
  <si>
    <t>http://stategeothermaldata.org/aasg/xmlschema/fluidfluxinjection/1.1</t>
  </si>
  <si>
    <t>http://stategeothermaldata.org/aasg/xmlschema/wellheader/1.5</t>
  </si>
  <si>
    <t>name string</t>
  </si>
  <si>
    <t>narrative text</t>
  </si>
  <si>
    <t>positive integer</t>
  </si>
  <si>
    <t>&gt;0</t>
  </si>
  <si>
    <t>/value-domain/megawatts-of-power</t>
  </si>
  <si>
    <t>/value-domain/earth-coordinate-location</t>
  </si>
  <si>
    <t>/value-domain/agent-directory</t>
  </si>
  <si>
    <t>/object-class/agent</t>
  </si>
  <si>
    <t>/object-class/geothermal-power-plant-facility</t>
  </si>
  <si>
    <t>/data-type/borehole-lithology-intercept-occurrence</t>
  </si>
  <si>
    <t>/object-class/borehole-intercept</t>
  </si>
  <si>
    <t>/data-type/borehole-lithology-interval-occurrence</t>
  </si>
  <si>
    <t>/object-class/borehole-interval</t>
  </si>
  <si>
    <t>/data-type/borehole-temperature--result</t>
  </si>
  <si>
    <t>/object-class/borehole-temperature-observation</t>
  </si>
  <si>
    <t>/data-type/contour-line-instance</t>
  </si>
  <si>
    <t>/object-class/isopleth-feature</t>
  </si>
  <si>
    <t>/data-type/direct-use-facility-occurrence</t>
  </si>
  <si>
    <t>/object-class/geothermal-direct-use-facility</t>
  </si>
  <si>
    <t>/data-type/fluid-flux-injection-and-disposal-result</t>
  </si>
  <si>
    <t>/object-class/well-fluid-flux-observation</t>
  </si>
  <si>
    <t>/data-type/geologic-contact-occurrence</t>
  </si>
  <si>
    <t>/object-class/geologic-contact-feature</t>
  </si>
  <si>
    <t>/data-type/geologic-fault-occurrence</t>
  </si>
  <si>
    <t>/object-class/geologic-fault-feature</t>
  </si>
  <si>
    <t>/data-type/geothermal-reservoir</t>
  </si>
  <si>
    <t>/object-class/geologic-reservoir-feature</t>
  </si>
  <si>
    <t>/data-type/geologic-unit-portrayal-description</t>
  </si>
  <si>
    <t>/object-class/geologic-unit-feature</t>
  </si>
  <si>
    <t>/data-type/geologic-unit-outcrop-occurrence</t>
  </si>
  <si>
    <t>/object-class/geologic-unit-outcrop</t>
  </si>
  <si>
    <t>/data-type/geothermal-area-occurrence</t>
  </si>
  <si>
    <t>/object-class/geothermal-area-feature</t>
  </si>
  <si>
    <t>/data-type/metadata-instance</t>
  </si>
  <si>
    <t>/object-class/resource-description</t>
  </si>
  <si>
    <t>/data-type/gravity-result</t>
  </si>
  <si>
    <t>/object-class/gravity-observation</t>
  </si>
  <si>
    <t>/data-type/heat-flow-result</t>
  </si>
  <si>
    <t>/object-class/heat-flow-observation</t>
  </si>
  <si>
    <t>/data-type/heat-pump-facility-occurrence</t>
  </si>
  <si>
    <t>/object-class/heat-pump-facility</t>
  </si>
  <si>
    <t>/data-type/hydraulic-properties-result</t>
  </si>
  <si>
    <t>/object-class/hydraulic-properties-observation</t>
  </si>
  <si>
    <t>/data-type/mineral-recovery-brines-experimental-data-instance</t>
  </si>
  <si>
    <t>/object-class/mineral-recovery-brine-experimental-data</t>
  </si>
  <si>
    <t>/data-type/mineral-recovery-brines-process-and-economics-instance</t>
  </si>
  <si>
    <t>/object-class/mineral-recovery-brine-process-and-economics</t>
  </si>
  <si>
    <t>/data-type/physical-sample-occurrence</t>
  </si>
  <si>
    <t>/object-class/physical-sample</t>
  </si>
  <si>
    <t>/data-type/powell-and-cumming-geothermometry-result</t>
  </si>
  <si>
    <t>/object-class/powell-and-cumming-geothermometry-observation</t>
  </si>
  <si>
    <t>/data-type/power-plant-production-result</t>
  </si>
  <si>
    <t>/object-class/power-plant-production-observation</t>
  </si>
  <si>
    <t>/data-type/radiogenic-heat-production-result</t>
  </si>
  <si>
    <t>/object-class/radiogenic-heat-production-observation</t>
  </si>
  <si>
    <t>/data-type/rock-chemistry-result</t>
  </si>
  <si>
    <t>/object-class/rock-chemical-composition-observation</t>
  </si>
  <si>
    <t>/data-type/seismic-event-hypocenter-result</t>
  </si>
  <si>
    <t>/object-class/seismic-event-hypocenter-observation</t>
  </si>
  <si>
    <t>/data-type/thermal-conductivity-result</t>
  </si>
  <si>
    <t>/object-class/thermal-conductivity-observation</t>
  </si>
  <si>
    <t>/data-type/thermal-spring-occurrence</t>
  </si>
  <si>
    <t>/object-class/thermal-spring</t>
  </si>
  <si>
    <t>/data-type/us-cadastral-location</t>
  </si>
  <si>
    <t>/object-class/location</t>
  </si>
  <si>
    <t>/data-type/volcanic-vent-occurrence</t>
  </si>
  <si>
    <t>/object-class/volcanic-vent-feature</t>
  </si>
  <si>
    <t>/data-type/well-fluid-production-result</t>
  </si>
  <si>
    <t>/object-class/well-fluid-production-observation</t>
  </si>
  <si>
    <t>/data-type/well-header-occurrence</t>
  </si>
  <si>
    <t>/object-class/well-header-feature</t>
  </si>
  <si>
    <t>/data-type/well-log-result</t>
  </si>
  <si>
    <t>/object-class/well-log-observation</t>
  </si>
  <si>
    <t>/data-type/well-test-result</t>
  </si>
  <si>
    <t>/object-class/well-test-observation</t>
  </si>
  <si>
    <t>/data-type/history-sequence</t>
  </si>
  <si>
    <t>/data-type/geothermal-power-plant-occurrence</t>
  </si>
  <si>
    <t>/property/name</t>
  </si>
  <si>
    <t>/data-type/agent-description</t>
  </si>
  <si>
    <t>text strings used to designate some resource for use by humans.</t>
  </si>
  <si>
    <t xml:space="preserve">free text narrative text. </t>
  </si>
  <si>
    <t>integers greater than zero</t>
  </si>
  <si>
    <t>This information exchange is for delivery of abandoned underground mine features in the AASG geothermal data project. The AbandonedUndergroundMine (AUM) worksheet specifies content elements for an interchange format for location, area, volume, heat capacity, temperature and other measurement data obtained for AUMs. Fields in that spreadsheet will become XML elements in interchange documents for WFS simple features/geothermal data web services. Typically AUM data are recorded in state survey databases, and this information could be provided through an AUM observation service. The HeaderURI for a particular mine is the cross-referencing link (foreign key) used to associate the header record and other information from a particular AUM.</t>
  </si>
  <si>
    <t>http://stategeothermaldata.org/uri-gin/aasg/xmlschema/mines/0.3</t>
  </si>
  <si>
    <t>AbandonedMine</t>
  </si>
  <si>
    <t>Young Feature Identifier</t>
  </si>
  <si>
    <t>measureClass</t>
  </si>
  <si>
    <t>/def/property/name</t>
  </si>
  <si>
    <t>/def/property/power-production-capacity</t>
  </si>
  <si>
    <t>/def/property/contact-information</t>
  </si>
  <si>
    <t>/def/property/geospatial-position</t>
  </si>
  <si>
    <t>/def/property/spatial-reference-system</t>
  </si>
  <si>
    <t>/def/property/e-mail-address</t>
  </si>
  <si>
    <t>/def/property/point-of-contact</t>
  </si>
  <si>
    <t>/def/property/feature-identifier</t>
  </si>
  <si>
    <t>/def/property/fluid-flux</t>
  </si>
  <si>
    <t>/def/property/temperature</t>
  </si>
  <si>
    <t>/def/property/geospatial-extent</t>
  </si>
  <si>
    <t>/def/property/feature-name</t>
  </si>
  <si>
    <t>/def/property/location</t>
  </si>
  <si>
    <t>/def/property/position-uncertainty</t>
  </si>
  <si>
    <t>/def/property/resource-assessment</t>
  </si>
  <si>
    <t>/def/property/information</t>
  </si>
  <si>
    <t>/def/property/resource-history</t>
  </si>
  <si>
    <t>/def/property/resource-responsible-party</t>
  </si>
  <si>
    <t>/def/property/resource-owner</t>
  </si>
  <si>
    <t>/def/property/feature-type</t>
  </si>
  <si>
    <t>/def/property/fiat-geographic-position</t>
  </si>
  <si>
    <t>/def/property/relation</t>
  </si>
  <si>
    <t>/def/property/provenance</t>
  </si>
  <si>
    <t>/def/property/resource-state</t>
  </si>
  <si>
    <t>/def/property/data-history</t>
  </si>
  <si>
    <t>/def/property/utilization</t>
  </si>
  <si>
    <t>/def/property/telephone-number</t>
  </si>
  <si>
    <t>/def/property/coordinate</t>
  </si>
  <si>
    <t>/def/property/location-name</t>
  </si>
  <si>
    <t>domainDataType.identifier</t>
  </si>
  <si>
    <t>domainDataType.label</t>
  </si>
  <si>
    <t>a concept from a controlled vocabulary</t>
  </si>
  <si>
    <t>OBJECTID</t>
  </si>
  <si>
    <t>FacilityURI</t>
  </si>
  <si>
    <t>Integer record count, added by ArcGIS servers during service deployment; not required but cannot be removed when deploying from ArcGIS feature class. Not user maintained, so this element appears in XML implementation but not in the Content Model Template.</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</si>
  <si>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t>
  </si>
  <si>
    <t>PlantName</t>
  </si>
  <si>
    <t>Common or human-readable name by which the feature  is known. Recommend using only web-safe characters (a-z A-Z 0-9 _-.) in the name. Be consistent in the naming convention used within any given dataset.</t>
  </si>
  <si>
    <t>PlantType</t>
  </si>
  <si>
    <t>Dry Steam; Flash Steam; Binary Cycle; Single Flash; Double Flash. If Unknown or missing place "nil:missing"</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</si>
  <si>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</si>
  <si>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Short text string for labeling the feature on maps. Can be the same as feature name. A label may be an OtherLocationName, OtherID or the Name or some combination.</t>
  </si>
  <si>
    <t>Companies, individuals, or other entities who own the property. Separate multiple with a pipe '|' character.</t>
  </si>
  <si>
    <t>Companies, individuals, or other entities who operate the property. Separate multiple with a pipe '|' character.</t>
  </si>
  <si>
    <t>OperationalDate</t>
  </si>
  <si>
    <t>Date for the record (year in which the first power plant at the site began operation). Day, month and year must be specified; Excel will display using ISO 8601 date and time (yyyy-mm-ddT:hh:mm) format. If only the year is known, enter month and day as 'Jan. 1', (or '1/1/', or '1-1-', or 'January 1,'). All dates will be converted to yyyy-mm-ddThh:mm.</t>
  </si>
  <si>
    <t>StatusDate</t>
  </si>
  <si>
    <t>The status of the feature can change from time to time, thus it is useful to know the date on which a given status was reported. Day, month and year must be specified; Excel will display using ISO 8601 date and time (yyyy-mm-ddT:hh:mm) format. If only the year is known, enter month and day as 'Jan. 1', (or '1/1/', or '1-1-', or 'January 1,'). All dates will be converted to yyyy-mm-ddThh:mm.</t>
  </si>
  <si>
    <t>Status of the feature at the time indicated in the StatusDate element. If unknown enter "unknown" in the field.</t>
  </si>
  <si>
    <t>PLSS_Meridians</t>
  </si>
  <si>
    <t>List north-south baseline and east-west meridian that Townships and Ranges are referenced to.</t>
  </si>
  <si>
    <t>Township</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</si>
  <si>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 N.</t>
  </si>
  <si>
    <t>Range</t>
  </si>
  <si>
    <t>Range in PLSS grid, relative to reported meridian. Formatting and punctuation should be consistent for all locations referenced to the same baseline meridian. See instructions on TWP field.</t>
  </si>
  <si>
    <t>Section_</t>
  </si>
  <si>
    <t>PLSS section number. Must be numeric or null. Some surveys include half sections indicated by a 'nn.5' designation, where n indicates a number.</t>
  </si>
  <si>
    <t>SectionPart</t>
  </si>
  <si>
    <t>Subdivision of a PLSS section.</t>
  </si>
  <si>
    <t>UTM_E</t>
  </si>
  <si>
    <t>UTM easting coordinate as decimal number.</t>
  </si>
  <si>
    <t>UTM_N</t>
  </si>
  <si>
    <t>UTM northing coordinate as decimal number.</t>
  </si>
  <si>
    <t>The datum and UTM zone for the reported coordinates. Datum for most locations should be NAD27 or NAD83.</t>
  </si>
  <si>
    <t>UTMDatumZone</t>
  </si>
  <si>
    <t>County</t>
  </si>
  <si>
    <t>Required. County name. If unknown or not applicable use 'missing'. If offshore, specify 'offshore' in this field.</t>
  </si>
  <si>
    <t>State</t>
  </si>
  <si>
    <t>Required. State name without abbreviations. If unknown or not applicable use 'missing'. For offshore locations, specify the governing or nearest state and list the county as 'offshore'.</t>
  </si>
  <si>
    <t>LatDegree</t>
  </si>
  <si>
    <t>Latitude coordinate for the surface location of the feature (use center point for areas); values should be provided with at least 4 significant digits for sufficient precision (7 decimal places is recommended by the USGS (OFR 02-463, p. 6). Use decimal degrees.</t>
  </si>
  <si>
    <t>LongDegree</t>
  </si>
  <si>
    <t>Longitude coordinate for the surface location of the feature (use center point for areas); values should be provided with at least 4 significant digits for sufficient precision (7 decimal places is recommended by the USGS (OFR 02-463, p. 6). Use decimal degrees.</t>
  </si>
  <si>
    <t>SRS</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</si>
  <si>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EPSSG codes can be dereferenced by putting the code in this URL (replace 4326) http://spatialreference.org/ref/epsg/4326/.</t>
  </si>
  <si>
    <t>LocationUncertaintyStatement</t>
  </si>
  <si>
    <t>Information on how the original location was determined, e.g.: 1:250,000 map, gps unit, Google Earth, PLSS Conversion, Spatial Datum Conversion, e.g., NAD27 to WGS84.</t>
  </si>
  <si>
    <t>LocationUncertaintyCode</t>
  </si>
  <si>
    <t>A controlled vocabulary term or code value specifying the location confidence, E.g. 1 = reported, 2= surveyed, 3= GPS. If such a code list or vocabulary is used, it must be added to the 'Data Valid Terms' sheet to enumerate the possible values and their meaning.</t>
  </si>
  <si>
    <t>LocationUncertaintyRadius</t>
  </si>
  <si>
    <t>Radius (in meters) of circle of confidence for location. Ideally might represent some specific confidence criteria like 'radius of circle around reported location which which true location lies with 95% confidence', but such precision is rarely available.</t>
  </si>
  <si>
    <t>LocationKeyword</t>
  </si>
  <si>
    <t>Names of geographic features associated with the site that will be useful as search criteria to locate the information for this site. If identifiers from multiple different authorities are available, delimit these identifiers with the pipe character '|'.</t>
  </si>
  <si>
    <t>Any additional information to be provided, including description and other data not captured by the template, details about collection method, contact information for related parties (original collector, project PI), collection platform or Launch, etc.</t>
  </si>
  <si>
    <t>UseApplication</t>
  </si>
  <si>
    <t>Statement for how heat is being used. Should come from controlled vocabulary.</t>
  </si>
  <si>
    <t>Production capacity of the power plant in MW. Included as a search parameter.</t>
  </si>
  <si>
    <t>FacilityContact</t>
  </si>
  <si>
    <t>Person, organization, or position name for information about the facility.</t>
  </si>
  <si>
    <t>PostalAddress</t>
  </si>
  <si>
    <t>Postal address for facility. Street, City, State.</t>
  </si>
  <si>
    <t>Zip</t>
  </si>
  <si>
    <t>Phone</t>
  </si>
  <si>
    <t>EMailAddress</t>
  </si>
  <si>
    <t>Source</t>
  </si>
  <si>
    <t>E-mail address to contact party connected with facility.</t>
  </si>
  <si>
    <t>Telephone number to contact party connected with facility.</t>
  </si>
  <si>
    <t>Zip code for facility; may be used for some geolocation information.</t>
  </si>
  <si>
    <t>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</si>
  <si>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FluidTemperature_C</t>
  </si>
  <si>
    <t>Water temperature, in decimal format. Degrees Celsius is preferred and will be reported for consistency in service implementations.</t>
  </si>
  <si>
    <t>Flow_gpm</t>
  </si>
  <si>
    <t>Fluid production flow rate.</t>
  </si>
  <si>
    <t>RelatedResource</t>
  </si>
  <si>
    <t>This may be one to many http links to resources (logs, pictures or other documents if available online. Should be an http:// address (URL)) related to the observation described in each record. Delimit multiple values with the pipe '|' character.</t>
  </si>
  <si>
    <t>MetadataURI</t>
  </si>
  <si>
    <t>URI identifying (and ideally dereferencing to get) a full formal metadata record for the observation report. A time series of observations may all reference the same metadata record that provides contact information and details on procedure, etc.</t>
  </si>
  <si>
    <t>UpdateTimeStamp</t>
  </si>
  <si>
    <t>Date of last time line of data was updated or corrected by the service provider.(Format: 2012-06-22T00:00).</t>
  </si>
  <si>
    <t>Added by GIS for WFS service; this element appears in the xml output, but is generated during service deployment from the latitude and longitude, therefore it doesn't appear in the template</t>
  </si>
  <si>
    <t>0..1</t>
  </si>
  <si>
    <t>abandoned underground mine feature</t>
  </si>
  <si>
    <t>Abandoned Mines</t>
  </si>
  <si>
    <t>an opaque binary object. This is the lowest level kind of data object, essentially a bit stream that is meaningless without some context to interpret it.</t>
  </si>
  <si>
    <t>designation</t>
  </si>
  <si>
    <t>ControlledVocabularyURI</t>
  </si>
  <si>
    <t>ConceptURI</t>
  </si>
  <si>
    <t>ParentURI</t>
  </si>
  <si>
    <t>nilable</t>
  </si>
  <si>
    <t>an entity that represents a primitive value</t>
  </si>
  <si>
    <t>def/object-class/value</t>
  </si>
  <si>
    <t>vocabularyName</t>
  </si>
  <si>
    <t>Logic Types</t>
  </si>
  <si>
    <t>Casing pipe weight per length installed in the borehole.</t>
  </si>
  <si>
    <t>Units for the reported Casing Weight: kg/m OR lbs/ft.</t>
  </si>
  <si>
    <t>Specify where value in elevation field refers to.</t>
  </si>
  <si>
    <t>mass divided by volume</t>
  </si>
  <si>
    <t>Basic drilling technology used in the creation of the borehole. Separate multiple drilling methods with the pipe  '|' character.</t>
  </si>
  <si>
    <t>A URI that identifies a mailbox (message delivery endpoint) on the internet.</t>
  </si>
  <si>
    <t xml:space="preserve">Common or human-readable name by which the facility is known. Recommend using only web-safe characters (a-z A-Z 0-9 _-.) in the name. Be consistent in the naming </t>
  </si>
  <si>
    <t>Number of faults contained by field in question.</t>
  </si>
  <si>
    <t>Estimated direction of groundwater flow</t>
  </si>
  <si>
    <t>the rate of flow</t>
  </si>
  <si>
    <t>How rapidly a material changes temperature to match the surroundings - equilibrium.</t>
  </si>
  <si>
    <t>The point of reference against which elevation measurements are made. Best practice: use mean sea level (MSL) as datum.</t>
  </si>
  <si>
    <t>the amount of void space</t>
  </si>
  <si>
    <t>Unique identifier for younger age term for feature.</t>
  </si>
  <si>
    <t>/property/location</t>
  </si>
  <si>
    <t>/property/history</t>
  </si>
  <si>
    <t>/property/information</t>
  </si>
  <si>
    <t>Description of the sequence of events leading to the current state of a feature</t>
  </si>
  <si>
    <t>depth of sample</t>
  </si>
  <si>
    <t>Description of the sequence of events leading to the current state of a observation</t>
  </si>
  <si>
    <t>/property/identifier</t>
  </si>
  <si>
    <t>Unique identifier for a agent; indended for machine designation of the feature</t>
  </si>
  <si>
    <t>Unique identifier for a parent feature; indended for machine designation of the feature</t>
  </si>
  <si>
    <t>Unique identifier for a resource; indended for machine designation of the feature</t>
  </si>
  <si>
    <t>Unique identifier for a contour; indended for machine designation of the feature</t>
  </si>
  <si>
    <t>Unique identifier for a source; indended for machine designation of the feature</t>
  </si>
  <si>
    <t>Unique identifier for a  sampling feature; indended for machine designation of the feature</t>
  </si>
  <si>
    <t>Unique identifier for a observation; indended for machine designation of the feature</t>
  </si>
  <si>
    <t>Unique identifier for a local feature; indended for machine designation of the feature</t>
  </si>
  <si>
    <t>number of measurements or samples used to determine the value</t>
  </si>
  <si>
    <t>Total length in decimal format of the Drill pipe in the hole.</t>
  </si>
  <si>
    <t>designation of a telephone network endpoint</t>
  </si>
  <si>
    <t>positional Accuracy</t>
  </si>
  <si>
    <t>positional accuracy</t>
  </si>
  <si>
    <t>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</si>
  <si>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The viscosity of the drilling fluid; resistance to flow.</t>
  </si>
  <si>
    <t>Gradient determined from initial temperatures</t>
  </si>
  <si>
    <t>Correction applied to thermal conductivity for in situ conditions.</t>
  </si>
  <si>
    <t>Free text specification of party that originally registered sample; may be name or organization, with or without contact information.</t>
  </si>
  <si>
    <t>annual precipitation for the location of the mine identified by the FeatureURI. Precipitation from NOAA precipitation measurement network sources. Use decimal inch units. Because official precipitation measurements in the U.S. are inches, that is used here.</t>
  </si>
  <si>
    <t>URL or 'live link' that will retrieve a digital file containing a scanned image of the log file on the World Wide Web.   Multiple locations may be listed, delimited by '|'.</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</si>
  <si>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</si>
  <si>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</si>
  <si>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describe direction of sample.</t>
  </si>
  <si>
    <t>The average distance between boreholes in feet.</t>
  </si>
  <si>
    <t>Depth to the bottom of the interval being tested.</t>
  </si>
  <si>
    <t>Free text field for any additional observations or other information regarding the feature, any special considerations with this instance (quality, lithology, locality, size, weight, etc).</t>
  </si>
  <si>
    <t>/property/description</t>
  </si>
  <si>
    <t>Free text Name of institution, museum, or repository where the sample is currently stored.</t>
  </si>
  <si>
    <t xml:space="preserve">Event classification free text, according to classification scheme used by data provider. </t>
  </si>
  <si>
    <t>Term describing eruptive style</t>
  </si>
  <si>
    <t>a person or organization that buys goods or services from a store or business.</t>
  </si>
  <si>
    <t>an act of determining the total number of something.</t>
  </si>
  <si>
    <t>the moving of something from its place or position.</t>
  </si>
  <si>
    <t>a characteristic of a substance that is obeserved during a reaction</t>
  </si>
  <si>
    <t xml:space="preserve">Thickness Casing pipe installed in the borehole. Units must be same as diameter units specified in this record. If multiple pipe thicknesses used, these should be separated by the pipe character '|'. </t>
  </si>
  <si>
    <t>the force of attraction between all masses in the universe; especially the attraction of the earth's mass for bodies near its surface</t>
  </si>
  <si>
    <t>number of features</t>
  </si>
  <si>
    <t xml:space="preserve">Correction for variation of gravity with elevation due to the mass of the material between the gravity station and the vertical datum.  </t>
  </si>
  <si>
    <t>/property/correction</t>
  </si>
  <si>
    <t>the nature of something's ingredients or constituents</t>
  </si>
  <si>
    <t>the time during which something continues</t>
  </si>
  <si>
    <t>geographic location</t>
  </si>
  <si>
    <t>the reason for which something is done</t>
  </si>
  <si>
    <t>an expression that indicates the scope of a term to which it is atteched</t>
  </si>
  <si>
    <t>estimated mine water velocity</t>
  </si>
  <si>
    <t>the surface area subtended by an object viewed from a particular orientation.</t>
  </si>
  <si>
    <t>power derived from the utilization of physical or chemical resources</t>
  </si>
  <si>
    <t>the state or quality of a material or membrane that causes it to allow liquids or gases to pass through it</t>
  </si>
  <si>
    <t>measurement of the ability of a material to conduct heat</t>
  </si>
  <si>
    <t>the amount of heat transferred across an isothermal surface in a unit time</t>
  </si>
  <si>
    <t>the quality or character of being periodic</t>
  </si>
  <si>
    <t>defines a specific map projection</t>
  </si>
  <si>
    <t>the degree or intensity of heat present</t>
  </si>
  <si>
    <t>a measure of the resisting power of a specified material to the flow of an electric current.</t>
  </si>
  <si>
    <t>use</t>
  </si>
  <si>
    <t>the area covered by something</t>
  </si>
  <si>
    <t>Term that specifies the method used</t>
  </si>
  <si>
    <t>Free text for any notes pertaining to procedures</t>
  </si>
  <si>
    <t>A quantity used as a standard of measurement</t>
  </si>
  <si>
    <t>A number that characterizes the relative size of an earthquake</t>
  </si>
  <si>
    <t>Term classifying the sample type</t>
  </si>
  <si>
    <t>Term classifying the variable</t>
  </si>
  <si>
    <t>term classifying the material type</t>
  </si>
  <si>
    <t>Description of the lithology of surface geology</t>
  </si>
  <si>
    <t>a term that captures the essence of the topic</t>
  </si>
  <si>
    <t>Depth to bottom</t>
  </si>
  <si>
    <t>Term indicating the production of the facility</t>
  </si>
  <si>
    <t>area to recharge mine void space</t>
  </si>
  <si>
    <t>Text description of how the measurement was made</t>
  </si>
  <si>
    <t>Numerical value for the age</t>
  </si>
  <si>
    <t>/property/type</t>
  </si>
  <si>
    <t>Terms used to define the type of movement for a DisplacementValue on a ShearDisplacementStructure.</t>
  </si>
  <si>
    <t>Simple characterization of the geothermal resource.</t>
  </si>
  <si>
    <t>/property//property/location</t>
  </si>
  <si>
    <t>/property/extent</t>
  </si>
  <si>
    <t>vertical faults</t>
  </si>
  <si>
    <t>Continuity of flow terms: Perennial water source (has continuous flow all year long); Intermittent (normally ceases flowing for weeks or months each year); ephermal (flow only for hours or days following rainfall).</t>
  </si>
  <si>
    <t>Fluid measure</t>
  </si>
  <si>
    <t>Estimated specific heat of water at the estimated air temperature</t>
  </si>
  <si>
    <t>the ease with which a fluid (usually water) can move through pore spaces or fractures</t>
  </si>
  <si>
    <t>The transmissivity is a measure of how much water can be transmitted horizontally, such as to a pumping well. Transmissivity is directly proportional to horizontal hydraulic conductivity and thickness of the transmitting layer.</t>
  </si>
  <si>
    <t>logicalType</t>
  </si>
  <si>
    <t>/data-type/borehole-temperature-result</t>
  </si>
  <si>
    <t>implementedDataTypeURI</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</si>
</sst>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color theme="1"/>
      <name val="Arial"/>
      <family val="2"/>
    </font>
    <font>
      <b/>
      <sz val="15"/>
      <color theme="3"/>
      <name val="Calibri"/>
      <family val="2"/>
      <scheme val="minor"/>
    </font>
    <font>
      <b/>
      <sz val="11"/>
      <color theme="3"/>
      <name val="Calibri"/>
      <family val="2"/>
      <scheme val="minor"/>
    </font>
    <font>
      <b/>
      <sz val="9"/>
      <color indexed="81"/>
      <name val="Tahoma"/>
      <family val="2"/>
    </font>
    <font>
      <sz val="9"/>
      <color indexed="81"/>
      <name val="Tahoma"/>
      <family val="2"/>
    </font>
    <font>
      <sz val="11"/>
      <color rgb="FF333333"/>
      <name val="Arial"/>
      <family val="2"/>
    </font>
    <font>
      <u/>
      <sz val="10"/>
      <color theme="10"/>
      <name val="Arial"/>
      <family val="2"/>
    </font>
    <font>
      <sz val="11"/>
      <color theme="0"/>
      <name val="Calibri"/>
      <family val="2"/>
      <scheme val="minor"/>
    </font>
    <font>
      <sz val="10"/>
      <color rgb="FF000000"/>
      <name val="Arial"/>
      <family val="2"/>
    </font>
    <font>
      <sz val="10"/>
      <color rgb="FF222222"/>
      <name val="Arial"/>
      <family val="2"/>
    </font>
    <font>
      <sz val="11"/>
      <color theme="1"/>
      <name val="Calibri"/>
      <family val="2"/>
    </font>
    <font>
      <sz val="11"/>
      <color rgb="FFFFFFFF"/>
      <name val="Calibri"/>
      <family val="2"/>
    </font>
    <font>
      <sz val="10"/>
      <name val="Arial"/>
      <family val="2"/>
    </font>
    <font>
      <strike/>
      <sz val="10"/>
      <color theme="1"/>
      <name val="Arial"/>
      <family val="2"/>
    </font>
    <font>
      <strike/>
      <sz val="10"/>
      <color rgb="FF000000"/>
      <name val="Arial"/>
      <family val="2"/>
    </font>
    <font>
      <b/>
      <sz val="9"/>
      <color indexed="81"/>
      <name val="Tahoma"/>
      <charset val="1"/>
    </font>
    <font>
      <sz val="11"/>
      <name val="Calibri"/>
      <family val="2"/>
    </font>
    <font>
      <sz val="11"/>
      <name val="Calibri"/>
      <family val="2"/>
      <scheme val="minor"/>
    </font>
    <font>
      <u/>
      <sz val="10"/>
      <name val="Arial"/>
      <family val="2"/>
    </font>
    <font>
      <sz val="9"/>
      <color indexed="81"/>
      <name val="Tahoma"/>
      <charset val="1"/>
    </font>
    <font>
      <sz val="10"/>
      <color theme="1"/>
      <name val="Arial"/>
      <family val="2"/>
    </font>
    <font>
      <sz val="10"/>
      <color indexed="8"/>
      <name val="Arial"/>
      <family val="2"/>
    </font>
    <font>
      <sz val="11"/>
      <color rgb="FF252525"/>
      <name val="Arial"/>
      <family val="2"/>
    </font>
  </fonts>
  <fills count="5">
    <fill>
      <patternFill patternType="none"/>
    </fill>
    <fill>
      <patternFill patternType="gray125"/>
    </fill>
    <fill>
      <patternFill patternType="solid">
        <fgColor theme="4"/>
      </patternFill>
    </fill>
    <fill>
      <patternFill patternType="solid">
        <fgColor theme="6" tint="0.59999389629810485"/>
        <bgColor indexed="64"/>
      </patternFill>
    </fill>
    <fill>
      <patternFill patternType="solid">
        <fgColor rgb="FF5B9BD5"/>
        <bgColor indexed="64"/>
      </patternFill>
    </fill>
  </fills>
  <borders count="10">
    <border>
      <left/>
      <right/>
      <top/>
      <bottom/>
      <diagonal/>
    </border>
    <border>
      <left/>
      <right/>
      <top/>
      <bottom style="thick">
        <color theme="4"/>
      </bottom>
      <diagonal/>
    </border>
    <border>
      <left/>
      <right/>
      <top/>
      <bottom style="medium">
        <color theme="4" tint="0.39997558519241921"/>
      </bottom>
      <diagonal/>
    </border>
    <border>
      <left/>
      <right/>
      <top/>
      <bottom style="thin">
        <color theme="5"/>
      </bottom>
      <diagonal/>
    </border>
    <border>
      <left/>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theme="8" tint="-0.249977111117893"/>
      </left>
      <right/>
      <top style="medium">
        <color theme="8" tint="-0.249977111117893"/>
      </top>
      <bottom style="medium">
        <color theme="8" tint="-0.249977111117893"/>
      </bottom>
      <diagonal/>
    </border>
    <border>
      <left style="medium">
        <color theme="8" tint="-0.249977111117893"/>
      </left>
      <right/>
      <top style="medium">
        <color rgb="FF00B050"/>
      </top>
      <bottom style="medium">
        <color rgb="FF00B050"/>
      </bottom>
      <diagonal/>
    </border>
    <border>
      <left style="medium">
        <color theme="8" tint="-0.249977111117893"/>
      </left>
      <right/>
      <top/>
      <bottom/>
      <diagonal/>
    </border>
    <border>
      <left style="thin">
        <color indexed="64"/>
      </left>
      <right style="thin">
        <color indexed="64"/>
      </right>
      <top style="thin">
        <color indexed="64"/>
      </top>
      <bottom style="thin">
        <color indexed="64"/>
      </bottom>
      <diagonal/>
    </border>
  </borders>
  <cellStyleXfs count="5">
    <xf numFmtId="0" fontId="0" fillId="0" borderId="0" applyProtection="0"/>
    <xf numFmtId="0" fontId="1" fillId="0" borderId="1" applyNumberFormat="0" applyFill="0" applyAlignment="0" applyProtection="0"/>
    <xf numFmtId="0" fontId="2" fillId="0" borderId="2"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cellStyleXfs>
  <cellXfs count="74">
    <xf numFmtId="0" fontId="0" fillId="0" borderId="0" xfId="0"/>
    <xf numFmtId="0" fontId="2" fillId="0" borderId="2" xfId="2" applyAlignment="1">
      <alignment horizontal="left" vertical="top" wrapText="1"/>
    </xf>
    <xf numFmtId="0" fontId="2" fillId="0" borderId="2" xfId="2"/>
    <xf numFmtId="0" fontId="1" fillId="0" borderId="1" xfId="1" applyAlignment="1">
      <alignment horizontal="left" vertical="top" wrapText="1"/>
    </xf>
    <xf numFmtId="0" fontId="0" fillId="0" borderId="0" xfId="0" applyAlignment="1">
      <alignment horizontal="left" vertical="top" wrapText="1"/>
    </xf>
    <xf numFmtId="0" fontId="0" fillId="0" borderId="3" xfId="0" applyBorder="1"/>
    <xf numFmtId="0" fontId="0" fillId="0" borderId="4" xfId="0" applyBorder="1" applyAlignment="1">
      <alignment horizontal="left" vertical="top" wrapText="1"/>
    </xf>
    <xf numFmtId="0" fontId="0" fillId="0" borderId="5" xfId="0" applyBorder="1" applyAlignment="1">
      <alignment horizontal="left" vertical="top" wrapText="1"/>
    </xf>
    <xf numFmtId="0" fontId="1" fillId="0" borderId="6" xfId="1" applyBorder="1" applyAlignment="1">
      <alignment horizontal="left" vertical="top" wrapText="1"/>
    </xf>
    <xf numFmtId="0" fontId="1" fillId="0" borderId="7" xfId="1" applyBorder="1" applyAlignment="1">
      <alignment horizontal="left" vertical="top" wrapText="1"/>
    </xf>
    <xf numFmtId="0" fontId="0" fillId="0" borderId="8" xfId="0" applyBorder="1" applyAlignment="1">
      <alignment horizontal="left" vertical="top" wrapText="1"/>
    </xf>
    <xf numFmtId="0" fontId="0" fillId="0" borderId="8" xfId="0" applyBorder="1"/>
    <xf numFmtId="0" fontId="0" fillId="0" borderId="0" xfId="0" applyAlignment="1">
      <alignment vertical="top"/>
    </xf>
    <xf numFmtId="0" fontId="0" fillId="0" borderId="0" xfId="0" applyAlignment="1">
      <alignment horizontal="left" vertical="top" wrapText="1"/>
    </xf>
    <xf numFmtId="0" fontId="0" fillId="0" borderId="0" xfId="0" applyAlignment="1">
      <alignment vertical="top" wrapText="1"/>
    </xf>
    <xf numFmtId="0" fontId="5" fillId="0" borderId="0" xfId="0" applyFont="1" applyAlignment="1">
      <alignment vertical="top" wrapText="1"/>
    </xf>
    <xf numFmtId="0" fontId="0" fillId="0" borderId="0" xfId="0" applyFill="1"/>
    <xf numFmtId="0" fontId="0" fillId="0" borderId="0" xfId="0" applyFill="1" applyAlignment="1">
      <alignment horizontal="left" vertical="top" wrapText="1"/>
    </xf>
    <xf numFmtId="0" fontId="0" fillId="0" borderId="8" xfId="0" applyFill="1" applyBorder="1" applyAlignment="1">
      <alignment horizontal="left" vertical="top" wrapText="1"/>
    </xf>
    <xf numFmtId="0" fontId="6" fillId="0" borderId="8" xfId="3" applyBorder="1" applyAlignment="1">
      <alignment horizontal="left" vertical="top" wrapText="1"/>
    </xf>
    <xf numFmtId="0" fontId="0" fillId="0" borderId="0" xfId="0" applyAlignment="1">
      <alignment horizontal="left" vertical="top" wrapText="1"/>
    </xf>
    <xf numFmtId="0" fontId="7" fillId="2" borderId="0" xfId="4" applyAlignment="1">
      <alignment horizontal="left" vertical="top" wrapText="1"/>
    </xf>
    <xf numFmtId="0" fontId="0" fillId="0" borderId="0" xfId="0" applyFill="1" applyAlignment="1">
      <alignment vertical="top"/>
    </xf>
    <xf numFmtId="0" fontId="0" fillId="0" borderId="0" xfId="0" applyAlignment="1">
      <alignment horizontal="left" vertical="top" wrapText="1"/>
    </xf>
    <xf numFmtId="0" fontId="1" fillId="0" borderId="4" xfId="1" applyBorder="1" applyAlignment="1">
      <alignment horizontal="left" vertical="top" wrapText="1"/>
    </xf>
    <xf numFmtId="0" fontId="0" fillId="0" borderId="0" xfId="0" applyBorder="1" applyAlignment="1">
      <alignment horizontal="left" vertical="top" wrapText="1"/>
    </xf>
    <xf numFmtId="0" fontId="0" fillId="0" borderId="0" xfId="0" applyBorder="1"/>
    <xf numFmtId="0" fontId="6" fillId="0" borderId="0" xfId="3" applyBorder="1" applyAlignment="1">
      <alignment horizontal="left" vertical="top" wrapText="1"/>
    </xf>
    <xf numFmtId="0" fontId="6" fillId="0" borderId="0" xfId="3" applyAlignment="1">
      <alignment horizontal="left" vertical="top" wrapText="1"/>
    </xf>
    <xf numFmtId="0" fontId="1" fillId="3" borderId="1" xfId="1"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11" fillId="4" borderId="0" xfId="0" applyFont="1" applyFill="1" applyAlignment="1">
      <alignment vertical="top" wrapText="1"/>
    </xf>
    <xf numFmtId="0" fontId="8" fillId="0" borderId="0" xfId="0" applyFont="1" applyAlignment="1">
      <alignment vertical="top" wrapText="1"/>
    </xf>
    <xf numFmtId="0" fontId="8" fillId="0" borderId="0" xfId="0" applyFont="1" applyAlignment="1">
      <alignment vertical="top"/>
    </xf>
    <xf numFmtId="0" fontId="10" fillId="0" borderId="0" xfId="0" applyFont="1" applyAlignment="1">
      <alignment vertical="top"/>
    </xf>
    <xf numFmtId="0" fontId="0" fillId="0" borderId="0" xfId="0" applyAlignment="1">
      <alignment wrapText="1"/>
    </xf>
    <xf numFmtId="0" fontId="12" fillId="0" borderId="9" xfId="0" applyFont="1" applyFill="1" applyBorder="1" applyAlignment="1">
      <alignment horizontal="left" vertical="top" wrapText="1"/>
    </xf>
    <xf numFmtId="0" fontId="1" fillId="0" borderId="1" xfId="1"/>
    <xf numFmtId="0" fontId="12" fillId="0" borderId="0" xfId="0" applyFont="1" applyFill="1" applyBorder="1" applyAlignment="1">
      <alignment horizontal="left" vertical="top" wrapText="1"/>
    </xf>
    <xf numFmtId="0" fontId="12" fillId="0" borderId="0" xfId="0" applyFont="1" applyBorder="1" applyAlignment="1">
      <alignment horizontal="left" vertical="top" wrapText="1"/>
    </xf>
    <xf numFmtId="0" fontId="13" fillId="0" borderId="0" xfId="0" applyFont="1" applyAlignment="1">
      <alignment horizontal="left" vertical="top" wrapText="1"/>
    </xf>
    <xf numFmtId="0" fontId="14" fillId="0" borderId="0" xfId="0" applyFont="1" applyAlignment="1">
      <alignment vertical="top" wrapText="1"/>
    </xf>
    <xf numFmtId="0" fontId="13" fillId="0" borderId="0" xfId="0" applyFont="1" applyAlignment="1">
      <alignment vertical="top"/>
    </xf>
    <xf numFmtId="0" fontId="0" fillId="0" borderId="0" xfId="0" applyAlignment="1">
      <alignment horizontal="left" vertical="top" wrapText="1"/>
    </xf>
    <xf numFmtId="0" fontId="9" fillId="0" borderId="0" xfId="0" applyFont="1" applyAlignment="1">
      <alignment vertical="top" wrapText="1"/>
    </xf>
    <xf numFmtId="0" fontId="1" fillId="0" borderId="1" xfId="1" applyAlignment="1">
      <alignment vertical="top" wrapText="1"/>
    </xf>
    <xf numFmtId="0" fontId="16" fillId="0" borderId="0" xfId="0" applyFont="1" applyFill="1" applyAlignment="1">
      <alignment vertical="top" wrapText="1"/>
    </xf>
    <xf numFmtId="0" fontId="17" fillId="0" borderId="0" xfId="4" applyFont="1" applyFill="1" applyAlignment="1">
      <alignment horizontal="left" vertical="top" wrapText="1"/>
    </xf>
    <xf numFmtId="0" fontId="18" fillId="0" borderId="0" xfId="3" applyFont="1"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20" fillId="0" borderId="9" xfId="0" applyFont="1" applyFill="1" applyBorder="1" applyAlignment="1">
      <alignment horizontal="left" vertical="top" wrapText="1"/>
    </xf>
    <xf numFmtId="0" fontId="12" fillId="0" borderId="9" xfId="0" applyFont="1" applyFill="1" applyBorder="1" applyAlignment="1">
      <alignment horizontal="left" vertical="top"/>
    </xf>
    <xf numFmtId="0" fontId="5" fillId="0" borderId="0" xfId="0" applyFont="1" applyAlignment="1">
      <alignment wrapText="1"/>
    </xf>
    <xf numFmtId="0" fontId="20"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0" fillId="0" borderId="0" xfId="0"/>
    <xf numFmtId="0" fontId="0" fillId="0" borderId="0" xfId="0" applyAlignment="1">
      <alignment horizontal="left" vertical="top" wrapText="1"/>
    </xf>
    <xf numFmtId="0" fontId="0" fillId="0" borderId="0" xfId="0" applyAlignment="1">
      <alignment vertical="top" wrapText="1"/>
    </xf>
    <xf numFmtId="0" fontId="13" fillId="0" borderId="0" xfId="0" applyFont="1" applyAlignment="1">
      <alignment horizontal="left" vertical="top" wrapText="1"/>
    </xf>
    <xf numFmtId="0" fontId="0" fillId="0" borderId="9" xfId="0" applyBorder="1" applyAlignment="1">
      <alignment horizontal="left" vertical="top" wrapText="1"/>
    </xf>
    <xf numFmtId="0" fontId="21" fillId="0" borderId="0" xfId="0" applyFont="1" applyBorder="1" applyAlignment="1">
      <alignment horizontal="left" vertical="top" wrapText="1"/>
    </xf>
    <xf numFmtId="0" fontId="0" fillId="0" borderId="0" xfId="0" applyAlignment="1">
      <alignment horizontal="left" vertical="top" wrapText="1"/>
    </xf>
    <xf numFmtId="0" fontId="1" fillId="0" borderId="0" xfId="1" applyBorder="1" applyAlignment="1">
      <alignment horizontal="left" vertical="top" wrapText="1"/>
    </xf>
    <xf numFmtId="0" fontId="0" fillId="0" borderId="0" xfId="0"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22" fillId="0" borderId="0" xfId="0" applyFont="1"/>
    <xf numFmtId="0" fontId="0" fillId="0" borderId="0" xfId="0" applyBorder="1" applyAlignment="1">
      <alignment vertical="top" wrapText="1"/>
    </xf>
    <xf numFmtId="0" fontId="0" fillId="0" borderId="0" xfId="0" applyAlignment="1">
      <alignment horizontal="left" vertical="top" wrapText="1"/>
    </xf>
    <xf numFmtId="0" fontId="0" fillId="0" borderId="0" xfId="0" applyFont="1" applyFill="1" applyBorder="1" applyAlignment="1">
      <alignment horizontal="left" vertical="top" wrapText="1"/>
    </xf>
  </cellXfs>
  <cellStyles count="5">
    <cellStyle name="Accent1" xfId="4" builtinId="29"/>
    <cellStyle name="Heading 1" xfId="1" builtinId="16"/>
    <cellStyle name="Heading 3" xfId="2" builtinId="18"/>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xdr:col>
      <xdr:colOff>937260</xdr:colOff>
      <xdr:row>9</xdr:row>
      <xdr:rowOff>60960</xdr:rowOff>
    </xdr:from>
    <xdr:to>
      <xdr:col>3</xdr:col>
      <xdr:colOff>1783080</xdr:colOff>
      <xdr:row>18</xdr:row>
      <xdr:rowOff>68580</xdr:rowOff>
    </xdr:to>
    <xdr:sp macro="" textlink="">
      <xdr:nvSpPr>
        <xdr:cNvPr id="2" name="TextBox 1"/>
        <xdr:cNvSpPr txBox="1"/>
      </xdr:nvSpPr>
      <xdr:spPr>
        <a:xfrm>
          <a:off x="1783080" y="2575560"/>
          <a:ext cx="2750820" cy="1516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should be added as DataType instance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3.org/TR/prov-o/"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tategeothermaldata.org/aasg/xmlschema/PowerPlantFacility/0.2" TargetMode="Externa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5"/>
  <sheetViews>
    <sheetView zoomScale="80" zoomScaleNormal="80" workbookViewId="0">
      <pane xSplit="2" ySplit="5" topLeftCell="C30" activePane="bottomRight" state="frozen"/>
      <selection pane="topRight" activeCell="C1" sqref="C1"/>
      <selection pane="bottomLeft" activeCell="A3" sqref="A3"/>
      <selection pane="bottomRight" activeCell="C3" sqref="C3"/>
    </sheetView>
  </sheetViews>
  <sheetFormatPr defaultRowHeight="13.2" x14ac:dyDescent="0.25"/>
  <cols>
    <col min="1" max="1" width="21.33203125" style="4" customWidth="1"/>
    <col min="2" max="2" width="18.44140625" style="4" customWidth="1"/>
    <col min="3" max="3" width="67.6640625" style="4" bestFit="1" customWidth="1"/>
    <col min="4" max="4" width="23.33203125" style="4" customWidth="1"/>
  </cols>
  <sheetData>
    <row r="1" spans="1:4" ht="12.75" customHeight="1" x14ac:dyDescent="0.25">
      <c r="A1" s="72" t="s">
        <v>62</v>
      </c>
      <c r="B1" s="72"/>
    </row>
    <row r="2" spans="1:4" x14ac:dyDescent="0.25">
      <c r="A2" s="72"/>
      <c r="B2" s="72"/>
    </row>
    <row r="3" spans="1:4" ht="38.25" customHeight="1" x14ac:dyDescent="0.25">
      <c r="A3" s="72"/>
      <c r="B3" s="72"/>
    </row>
    <row r="4" spans="1:4" s="2" customFormat="1" ht="15" thickBot="1" x14ac:dyDescent="0.35">
      <c r="A4" s="1" t="s">
        <v>0</v>
      </c>
      <c r="B4" s="1" t="s">
        <v>1</v>
      </c>
      <c r="C4" s="1" t="s">
        <v>12</v>
      </c>
      <c r="D4" s="1" t="s">
        <v>2</v>
      </c>
    </row>
    <row r="5" spans="1:4" ht="40.200000000000003" thickBot="1" x14ac:dyDescent="0.3">
      <c r="A5" s="3" t="s">
        <v>3</v>
      </c>
      <c r="C5" s="4" t="s">
        <v>4</v>
      </c>
      <c r="D5" s="4" t="s">
        <v>5</v>
      </c>
    </row>
    <row r="6" spans="1:4" ht="27" thickTop="1" x14ac:dyDescent="0.25">
      <c r="B6" s="4" t="s">
        <v>6</v>
      </c>
      <c r="C6" s="4" t="s">
        <v>45</v>
      </c>
      <c r="D6" s="4" t="s">
        <v>7</v>
      </c>
    </row>
    <row r="7" spans="1:4" x14ac:dyDescent="0.25">
      <c r="B7" s="4" t="s">
        <v>8</v>
      </c>
      <c r="C7" s="4" t="s">
        <v>46</v>
      </c>
      <c r="D7" s="4" t="s">
        <v>9</v>
      </c>
    </row>
    <row r="8" spans="1:4" x14ac:dyDescent="0.25">
      <c r="B8" s="4" t="s">
        <v>10</v>
      </c>
      <c r="C8" s="4" t="s">
        <v>47</v>
      </c>
      <c r="D8" s="4" t="s">
        <v>11</v>
      </c>
    </row>
    <row r="9" spans="1:4" x14ac:dyDescent="0.25">
      <c r="B9" s="4" t="s">
        <v>12</v>
      </c>
      <c r="C9" s="4" t="s">
        <v>48</v>
      </c>
      <c r="D9" s="4" t="s">
        <v>11</v>
      </c>
    </row>
    <row r="10" spans="1:4" ht="39.6" x14ac:dyDescent="0.25">
      <c r="B10" s="4" t="s">
        <v>13</v>
      </c>
      <c r="C10" s="4" t="s">
        <v>61</v>
      </c>
      <c r="D10" s="12" t="s">
        <v>14</v>
      </c>
    </row>
    <row r="11" spans="1:4" ht="26.4" x14ac:dyDescent="0.25">
      <c r="B11" s="4" t="s">
        <v>15</v>
      </c>
      <c r="C11" s="4" t="s">
        <v>49</v>
      </c>
      <c r="D11" s="4" t="s">
        <v>17</v>
      </c>
    </row>
    <row r="12" spans="1:4" ht="40.200000000000003" thickBot="1" x14ac:dyDescent="0.3">
      <c r="A12" s="3" t="s">
        <v>18</v>
      </c>
      <c r="C12" s="4" t="s">
        <v>19</v>
      </c>
      <c r="D12" s="4" t="s">
        <v>20</v>
      </c>
    </row>
    <row r="13" spans="1:4" ht="27" thickTop="1" x14ac:dyDescent="0.25">
      <c r="B13" s="4" t="s">
        <v>6</v>
      </c>
      <c r="C13" s="4" t="s">
        <v>50</v>
      </c>
      <c r="D13" s="4" t="s">
        <v>7</v>
      </c>
    </row>
    <row r="14" spans="1:4" ht="26.4" x14ac:dyDescent="0.25">
      <c r="B14" s="4" t="s">
        <v>21</v>
      </c>
      <c r="C14" s="4" t="s">
        <v>51</v>
      </c>
      <c r="D14" s="4" t="s">
        <v>9</v>
      </c>
    </row>
    <row r="15" spans="1:4" ht="66" x14ac:dyDescent="0.25">
      <c r="B15" s="4" t="s">
        <v>22</v>
      </c>
      <c r="C15" s="4" t="s">
        <v>55</v>
      </c>
      <c r="D15" s="4" t="s">
        <v>24</v>
      </c>
    </row>
    <row r="16" spans="1:4" x14ac:dyDescent="0.25">
      <c r="B16" s="4" t="s">
        <v>25</v>
      </c>
      <c r="C16" s="4" t="s">
        <v>52</v>
      </c>
      <c r="D16" s="4" t="s">
        <v>11</v>
      </c>
    </row>
    <row r="17" spans="1:4" ht="26.4" x14ac:dyDescent="0.25">
      <c r="B17" s="4" t="s">
        <v>27</v>
      </c>
      <c r="C17" s="4" t="s">
        <v>53</v>
      </c>
      <c r="D17" s="4" t="s">
        <v>29</v>
      </c>
    </row>
    <row r="18" spans="1:4" ht="52.8" x14ac:dyDescent="0.25">
      <c r="B18" s="4" t="s">
        <v>30</v>
      </c>
      <c r="C18" s="4" t="s">
        <v>54</v>
      </c>
      <c r="D18" s="4" t="s">
        <v>32</v>
      </c>
    </row>
    <row r="20" spans="1:4" ht="40.200000000000003" thickBot="1" x14ac:dyDescent="0.3">
      <c r="A20" s="3" t="s">
        <v>33</v>
      </c>
      <c r="C20" s="4" t="s">
        <v>34</v>
      </c>
      <c r="D20" s="4" t="s">
        <v>35</v>
      </c>
    </row>
    <row r="21" spans="1:4" ht="40.200000000000003" thickTop="1" x14ac:dyDescent="0.25">
      <c r="B21" s="4" t="s">
        <v>6</v>
      </c>
      <c r="C21" s="4" t="s">
        <v>56</v>
      </c>
      <c r="D21" s="4" t="s">
        <v>7</v>
      </c>
    </row>
    <row r="22" spans="1:4" ht="39.6" x14ac:dyDescent="0.25">
      <c r="B22" s="4" t="s">
        <v>36</v>
      </c>
      <c r="C22" s="4" t="s">
        <v>57</v>
      </c>
      <c r="D22" s="4" t="s">
        <v>9</v>
      </c>
    </row>
    <row r="23" spans="1:4" ht="26.4" x14ac:dyDescent="0.25">
      <c r="B23" s="4" t="s">
        <v>37</v>
      </c>
      <c r="C23" s="4" t="s">
        <v>58</v>
      </c>
      <c r="D23" s="4" t="s">
        <v>11</v>
      </c>
    </row>
    <row r="24" spans="1:4" ht="26.4" x14ac:dyDescent="0.25">
      <c r="B24" s="4" t="s">
        <v>38</v>
      </c>
      <c r="C24" s="4" t="s">
        <v>59</v>
      </c>
      <c r="D24" s="4" t="s">
        <v>40</v>
      </c>
    </row>
    <row r="25" spans="1:4" ht="47.25" customHeight="1" x14ac:dyDescent="0.25">
      <c r="B25" s="4" t="s">
        <v>41</v>
      </c>
      <c r="C25" s="4" t="s">
        <v>60</v>
      </c>
      <c r="D25" s="4" t="s">
        <v>43</v>
      </c>
    </row>
  </sheetData>
  <mergeCells count="1">
    <mergeCell ref="A1:B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2"/>
  <sheetViews>
    <sheetView workbookViewId="0">
      <selection activeCell="C2" sqref="C2"/>
    </sheetView>
  </sheetViews>
  <sheetFormatPr defaultRowHeight="13.2" x14ac:dyDescent="0.25"/>
  <cols>
    <col min="1" max="1" width="20.44140625" customWidth="1"/>
    <col min="2" max="2" width="34.109375" customWidth="1"/>
    <col min="3" max="3" width="51.33203125" customWidth="1"/>
    <col min="4" max="4" width="16.5546875" customWidth="1"/>
  </cols>
  <sheetData>
    <row r="1" spans="1:4" x14ac:dyDescent="0.25">
      <c r="A1" t="s">
        <v>6</v>
      </c>
      <c r="B1" t="s">
        <v>733</v>
      </c>
      <c r="C1" t="s">
        <v>37</v>
      </c>
      <c r="D1" t="s">
        <v>15</v>
      </c>
    </row>
    <row r="2" spans="1:4" x14ac:dyDescent="0.25">
      <c r="B2" t="s">
        <v>734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F1"/>
  <sheetViews>
    <sheetView workbookViewId="0">
      <selection activeCell="A2" sqref="A2:XFD9"/>
    </sheetView>
  </sheetViews>
  <sheetFormatPr defaultRowHeight="13.2" x14ac:dyDescent="0.25"/>
  <cols>
    <col min="1" max="1" width="12.33203125" style="30" customWidth="1"/>
    <col min="2" max="3" width="13.88671875" style="30" customWidth="1"/>
    <col min="4" max="4" width="54.33203125" style="30" customWidth="1"/>
    <col min="5" max="5" width="12.5546875" style="30" customWidth="1"/>
    <col min="6" max="6" width="15.33203125" style="30" customWidth="1"/>
  </cols>
  <sheetData>
    <row r="1" spans="1:6" x14ac:dyDescent="0.25">
      <c r="A1" s="30" t="s">
        <v>385</v>
      </c>
      <c r="B1" s="30" t="s">
        <v>386</v>
      </c>
      <c r="C1" s="30" t="s">
        <v>365</v>
      </c>
      <c r="D1" s="30" t="s">
        <v>161</v>
      </c>
      <c r="E1" s="30" t="s">
        <v>15</v>
      </c>
      <c r="F1" s="30" t="s">
        <v>394</v>
      </c>
    </row>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heetViews>
  <sheetFormatPr defaultRowHeight="13.2"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workbookViewId="0"/>
  </sheetViews>
  <sheetFormatPr defaultRowHeight="13.2"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
  <sheetViews>
    <sheetView workbookViewId="0"/>
  </sheetViews>
  <sheetFormatPr defaultRowHeight="13.2"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election activeCell="E1" sqref="E1:E1048576"/>
    </sheetView>
  </sheetViews>
  <sheetFormatPr defaultRowHeight="13.2" x14ac:dyDescent="0.25"/>
  <cols>
    <col min="1" max="1" width="22" bestFit="1" customWidth="1"/>
    <col min="2" max="2" width="12.6640625" customWidth="1"/>
    <col min="4" max="4" width="10.88671875" bestFit="1" customWidth="1"/>
    <col min="5" max="5" width="11.5546875" customWidth="1"/>
  </cols>
  <sheetData>
    <row r="1" spans="1:7" x14ac:dyDescent="0.25">
      <c r="A1" t="s">
        <v>727</v>
      </c>
      <c r="B1" t="s">
        <v>726</v>
      </c>
      <c r="C1" t="s">
        <v>160</v>
      </c>
      <c r="D1" t="s">
        <v>728</v>
      </c>
      <c r="E1" t="s">
        <v>161</v>
      </c>
      <c r="F1" t="s">
        <v>706</v>
      </c>
      <c r="G1" t="s">
        <v>729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S46"/>
  <sheetViews>
    <sheetView zoomScale="70" zoomScaleNormal="70" workbookViewId="0">
      <pane xSplit="3" ySplit="1" topLeftCell="D2" activePane="bottomRight" state="frozen"/>
      <selection pane="topRight" activeCell="D1" sqref="D1"/>
      <selection pane="bottomLeft" activeCell="A3" sqref="A3"/>
      <selection pane="bottomRight" activeCell="B1" sqref="B1:B1048576"/>
    </sheetView>
  </sheetViews>
  <sheetFormatPr defaultRowHeight="13.2" x14ac:dyDescent="0.25"/>
  <cols>
    <col min="2" max="2" width="32.33203125" customWidth="1"/>
    <col min="3" max="3" width="23" style="12" customWidth="1"/>
    <col min="4" max="4" width="53.6640625" style="12" customWidth="1"/>
    <col min="5" max="5" width="12.33203125" customWidth="1"/>
    <col min="6" max="6" width="12.5546875" customWidth="1"/>
    <col min="7" max="7" width="24" customWidth="1"/>
    <col min="8" max="8" width="21.109375" style="12" customWidth="1"/>
    <col min="9" max="9" width="18.88671875" style="11" customWidth="1"/>
    <col min="10" max="10" width="18.88671875" style="26" customWidth="1"/>
    <col min="11" max="12" width="15.6640625" customWidth="1"/>
    <col min="13" max="13" width="9.5546875" bestFit="1" customWidth="1"/>
    <col min="14" max="14" width="51.6640625" customWidth="1"/>
    <col min="15" max="15" width="21" customWidth="1"/>
    <col min="16" max="16" width="18.109375" customWidth="1"/>
    <col min="17" max="17" width="8.5546875" customWidth="1"/>
    <col min="18" max="18" width="29" style="11" customWidth="1"/>
    <col min="19" max="19" width="29" style="26" customWidth="1"/>
    <col min="20" max="20" width="22.44140625" customWidth="1"/>
    <col min="21" max="21" width="68.88671875" customWidth="1"/>
    <col min="22" max="22" width="23.88671875" customWidth="1"/>
    <col min="23" max="23" width="16.88671875" customWidth="1"/>
  </cols>
  <sheetData>
    <row r="1" spans="2:8" ht="14.4" x14ac:dyDescent="0.25">
      <c r="B1" s="21" t="s">
        <v>6</v>
      </c>
      <c r="C1" s="32" t="s">
        <v>192</v>
      </c>
      <c r="D1" s="21" t="s">
        <v>10</v>
      </c>
      <c r="E1" s="21" t="s">
        <v>12</v>
      </c>
      <c r="F1" s="21" t="s">
        <v>13</v>
      </c>
      <c r="G1" s="21" t="s">
        <v>15</v>
      </c>
      <c r="H1" s="21" t="s">
        <v>101</v>
      </c>
    </row>
    <row r="2" spans="2:8" ht="14.4" x14ac:dyDescent="0.25">
      <c r="B2" s="53" t="str">
        <f>"def/object-class/"&amp;LOWER(SUBSTITUTE(C2," ", "-"))</f>
        <v>def/object-class/value</v>
      </c>
      <c r="C2" s="32" t="s">
        <v>354</v>
      </c>
      <c r="D2" s="21" t="s">
        <v>731</v>
      </c>
      <c r="E2" s="21"/>
      <c r="F2" s="21"/>
      <c r="G2" s="21" t="s">
        <v>370</v>
      </c>
      <c r="H2" s="21" t="s">
        <v>167</v>
      </c>
    </row>
    <row r="3" spans="2:8" ht="43.2" x14ac:dyDescent="0.25">
      <c r="B3" s="44" t="str">
        <f>"def/object-class/"&amp;LOWER(SUBSTITUTE(C3," ", "-"))</f>
        <v>def/object-class/agent</v>
      </c>
      <c r="C3" s="47" t="s">
        <v>484</v>
      </c>
      <c r="D3" s="48" t="s">
        <v>485</v>
      </c>
      <c r="E3" s="48"/>
      <c r="F3" s="48"/>
      <c r="G3" s="49" t="s">
        <v>486</v>
      </c>
      <c r="H3" s="48"/>
    </row>
    <row r="4" spans="2:8" ht="41.4" x14ac:dyDescent="0.25">
      <c r="B4" s="52" t="str">
        <f>"def/object-class/"&amp;LOWER(SUBSTITUTE(C4," ", "-"))</f>
        <v>def/object-class/abandoned-underground-mine-feature</v>
      </c>
      <c r="C4" s="56" t="s">
        <v>723</v>
      </c>
      <c r="D4" s="48"/>
      <c r="E4" s="48"/>
      <c r="F4" s="48" t="s">
        <v>724</v>
      </c>
      <c r="G4" s="52" t="s">
        <v>16</v>
      </c>
      <c r="H4" s="22" t="s">
        <v>120</v>
      </c>
    </row>
    <row r="5" spans="2:8" ht="26.4" x14ac:dyDescent="0.25">
      <c r="B5" s="51" t="str">
        <f t="shared" ref="B5:B41" si="0">"def/object-class/"&amp;LOWER(SUBSTITUTE(C5," ", "-"))</f>
        <v>def/object-class/borehole-casing</v>
      </c>
      <c r="C5" s="35" t="s">
        <v>369</v>
      </c>
      <c r="D5" s="31" t="s">
        <v>368</v>
      </c>
      <c r="F5" s="4" t="s">
        <v>369</v>
      </c>
      <c r="G5" s="4" t="s">
        <v>370</v>
      </c>
      <c r="H5" s="12" t="s">
        <v>167</v>
      </c>
    </row>
    <row r="6" spans="2:8" ht="39.6" x14ac:dyDescent="0.25">
      <c r="B6" s="51" t="str">
        <f t="shared" si="0"/>
        <v>def/object-class/borehole-collar</v>
      </c>
      <c r="C6" s="35" t="s">
        <v>437</v>
      </c>
      <c r="D6" s="31" t="s">
        <v>440</v>
      </c>
      <c r="G6" s="13" t="s">
        <v>370</v>
      </c>
      <c r="H6" s="12" t="s">
        <v>120</v>
      </c>
    </row>
    <row r="7" spans="2:8" ht="39.6" x14ac:dyDescent="0.25">
      <c r="B7" s="51" t="str">
        <f t="shared" si="0"/>
        <v>def/object-class/borehole-intercept</v>
      </c>
      <c r="C7" s="33" t="s">
        <v>115</v>
      </c>
      <c r="D7" s="15" t="s">
        <v>117</v>
      </c>
      <c r="F7" s="20" t="s">
        <v>112</v>
      </c>
      <c r="G7" s="13" t="s">
        <v>16</v>
      </c>
      <c r="H7" s="12" t="s">
        <v>103</v>
      </c>
    </row>
    <row r="8" spans="2:8" ht="41.4" x14ac:dyDescent="0.25">
      <c r="B8" s="51" t="str">
        <f t="shared" si="0"/>
        <v>def/object-class/borehole-interval</v>
      </c>
      <c r="C8" s="33" t="s">
        <v>114</v>
      </c>
      <c r="D8" s="15" t="s">
        <v>119</v>
      </c>
      <c r="F8" s="20" t="s">
        <v>113</v>
      </c>
      <c r="G8" s="13" t="s">
        <v>16</v>
      </c>
      <c r="H8" s="12" t="s">
        <v>103</v>
      </c>
    </row>
    <row r="9" spans="2:8" ht="39.6" x14ac:dyDescent="0.25">
      <c r="B9" s="51" t="str">
        <f t="shared" si="0"/>
        <v>def/object-class/borehole-temperature-observation</v>
      </c>
      <c r="C9" s="33" t="s">
        <v>66</v>
      </c>
      <c r="D9" s="31" t="s">
        <v>67</v>
      </c>
      <c r="F9" s="20" t="s">
        <v>66</v>
      </c>
      <c r="G9" s="13" t="s">
        <v>16</v>
      </c>
      <c r="H9" s="12" t="s">
        <v>104</v>
      </c>
    </row>
    <row r="10" spans="2:8" ht="26.4" x14ac:dyDescent="0.25">
      <c r="B10" s="51" t="str">
        <f t="shared" si="0"/>
        <v>def/object-class/event</v>
      </c>
      <c r="C10" s="35" t="s">
        <v>380</v>
      </c>
      <c r="D10" s="31" t="s">
        <v>381</v>
      </c>
      <c r="G10" s="13" t="s">
        <v>370</v>
      </c>
      <c r="H10" s="12" t="s">
        <v>441</v>
      </c>
    </row>
    <row r="11" spans="2:8" ht="39.6" x14ac:dyDescent="0.25">
      <c r="B11" s="51" t="str">
        <f t="shared" si="0"/>
        <v>def/object-class/geologic-contact-feature</v>
      </c>
      <c r="C11" s="33" t="s">
        <v>85</v>
      </c>
      <c r="D11" s="31" t="s">
        <v>123</v>
      </c>
      <c r="F11" s="20" t="s">
        <v>85</v>
      </c>
      <c r="G11" s="13" t="s">
        <v>16</v>
      </c>
      <c r="H11" s="12" t="s">
        <v>108</v>
      </c>
    </row>
    <row r="12" spans="2:8" ht="58.95" customHeight="1" x14ac:dyDescent="0.25">
      <c r="B12" s="51" t="str">
        <f t="shared" si="0"/>
        <v>def/object-class/geologic-fault-feature</v>
      </c>
      <c r="C12" s="33" t="s">
        <v>93</v>
      </c>
      <c r="D12" s="31" t="s">
        <v>110</v>
      </c>
      <c r="F12" s="20" t="s">
        <v>210</v>
      </c>
      <c r="G12" s="13" t="s">
        <v>16</v>
      </c>
      <c r="H12" s="12" t="s">
        <v>108</v>
      </c>
    </row>
    <row r="13" spans="2:8" ht="26.4" x14ac:dyDescent="0.25">
      <c r="B13" s="51" t="str">
        <f t="shared" si="0"/>
        <v>def/object-class/geologic-reservoir-feature</v>
      </c>
      <c r="C13" s="33" t="s">
        <v>197</v>
      </c>
      <c r="D13" s="31" t="s">
        <v>126</v>
      </c>
      <c r="F13" s="20" t="s">
        <v>84</v>
      </c>
      <c r="G13" s="13" t="s">
        <v>16</v>
      </c>
      <c r="H13" s="12" t="s">
        <v>165</v>
      </c>
    </row>
    <row r="14" spans="2:8" ht="132" x14ac:dyDescent="0.25">
      <c r="B14" s="51" t="str">
        <f t="shared" si="0"/>
        <v>def/object-class/geologic-unit-feature</v>
      </c>
      <c r="C14" s="33" t="s">
        <v>198</v>
      </c>
      <c r="D14" s="31" t="s">
        <v>132</v>
      </c>
      <c r="F14" s="20" t="s">
        <v>129</v>
      </c>
      <c r="G14" s="28" t="s">
        <v>131</v>
      </c>
      <c r="H14" s="12" t="s">
        <v>165</v>
      </c>
    </row>
    <row r="15" spans="2:8" ht="26.4" x14ac:dyDescent="0.25">
      <c r="B15" s="51" t="str">
        <f t="shared" si="0"/>
        <v>def/object-class/geologic-unit-outcrop</v>
      </c>
      <c r="C15" s="33" t="s">
        <v>211</v>
      </c>
      <c r="D15" s="31" t="s">
        <v>133</v>
      </c>
      <c r="F15" s="20"/>
      <c r="G15" s="28"/>
      <c r="H15" s="12" t="s">
        <v>108</v>
      </c>
    </row>
    <row r="16" spans="2:8" ht="139.94999999999999" customHeight="1" x14ac:dyDescent="0.25">
      <c r="B16" s="51" t="str">
        <f t="shared" si="0"/>
        <v>def/object-class/geothermal-area-feature</v>
      </c>
      <c r="C16" s="33" t="s">
        <v>199</v>
      </c>
      <c r="D16" s="31" t="s">
        <v>166</v>
      </c>
      <c r="F16" s="20" t="s">
        <v>83</v>
      </c>
      <c r="G16" s="31" t="s">
        <v>16</v>
      </c>
      <c r="H16" s="12" t="s">
        <v>108</v>
      </c>
    </row>
    <row r="17" spans="2:8" ht="26.4" x14ac:dyDescent="0.25">
      <c r="B17" s="51" t="str">
        <f t="shared" si="0"/>
        <v>def/object-class/geothermal-direct-use-facility</v>
      </c>
      <c r="C17" s="33" t="s">
        <v>121</v>
      </c>
      <c r="D17" s="31" t="s">
        <v>86</v>
      </c>
      <c r="F17" s="20" t="s">
        <v>106</v>
      </c>
      <c r="G17" s="13" t="s">
        <v>16</v>
      </c>
      <c r="H17" s="12" t="s">
        <v>102</v>
      </c>
    </row>
    <row r="18" spans="2:8" ht="39.6" x14ac:dyDescent="0.25">
      <c r="B18" s="51" t="str">
        <f t="shared" si="0"/>
        <v>def/object-class/geothermal-power-plant-facility</v>
      </c>
      <c r="C18" s="33" t="s">
        <v>92</v>
      </c>
      <c r="D18" s="31" t="s">
        <v>118</v>
      </c>
      <c r="E18" s="31"/>
      <c r="F18" s="20" t="s">
        <v>92</v>
      </c>
      <c r="G18" s="13" t="s">
        <v>16</v>
      </c>
      <c r="H18" s="31" t="s">
        <v>102</v>
      </c>
    </row>
    <row r="19" spans="2:8" ht="26.4" x14ac:dyDescent="0.25">
      <c r="B19" s="51" t="str">
        <f t="shared" si="0"/>
        <v>def/object-class/gravity-observation</v>
      </c>
      <c r="C19" s="33" t="s">
        <v>200</v>
      </c>
      <c r="D19" s="31" t="s">
        <v>164</v>
      </c>
      <c r="F19" s="20" t="s">
        <v>94</v>
      </c>
      <c r="G19" s="13" t="s">
        <v>16</v>
      </c>
      <c r="H19" s="12" t="s">
        <v>104</v>
      </c>
    </row>
    <row r="20" spans="2:8" ht="26.4" x14ac:dyDescent="0.25">
      <c r="B20" s="51" t="str">
        <f t="shared" si="0"/>
        <v>def/object-class/heat-flow-observation</v>
      </c>
      <c r="C20" s="33" t="s">
        <v>100</v>
      </c>
      <c r="D20" s="31" t="s">
        <v>81</v>
      </c>
      <c r="F20" s="20" t="s">
        <v>100</v>
      </c>
      <c r="G20" s="13" t="s">
        <v>16</v>
      </c>
      <c r="H20" s="12" t="s">
        <v>104</v>
      </c>
    </row>
    <row r="21" spans="2:8" s="16" customFormat="1" ht="26.4" x14ac:dyDescent="0.25">
      <c r="B21" s="51" t="str">
        <f t="shared" si="0"/>
        <v>def/object-class/heat-pump-facility</v>
      </c>
      <c r="C21" s="33" t="s">
        <v>70</v>
      </c>
      <c r="D21" s="17" t="s">
        <v>72</v>
      </c>
      <c r="F21" s="20" t="s">
        <v>70</v>
      </c>
      <c r="G21" s="17" t="s">
        <v>16</v>
      </c>
      <c r="H21" s="22" t="s">
        <v>102</v>
      </c>
    </row>
    <row r="22" spans="2:8" s="16" customFormat="1" ht="39.6" x14ac:dyDescent="0.25">
      <c r="B22" s="51" t="str">
        <f t="shared" si="0"/>
        <v>def/object-class/hydraulic-properties-observation</v>
      </c>
      <c r="C22" s="33" t="s">
        <v>99</v>
      </c>
      <c r="D22" s="17" t="s">
        <v>445</v>
      </c>
      <c r="F22" s="20" t="s">
        <v>99</v>
      </c>
      <c r="G22" s="13" t="s">
        <v>16</v>
      </c>
      <c r="H22" s="22" t="s">
        <v>104</v>
      </c>
    </row>
    <row r="23" spans="2:8" s="16" customFormat="1" ht="26.4" x14ac:dyDescent="0.25">
      <c r="B23" s="51" t="str">
        <f t="shared" si="0"/>
        <v>def/object-class/isopleth-feature</v>
      </c>
      <c r="C23" s="33" t="s">
        <v>196</v>
      </c>
      <c r="D23" s="45" t="s">
        <v>116</v>
      </c>
      <c r="E23"/>
      <c r="F23" s="20" t="s">
        <v>105</v>
      </c>
      <c r="G23" s="13" t="s">
        <v>16</v>
      </c>
      <c r="H23" s="12" t="s">
        <v>120</v>
      </c>
    </row>
    <row r="24" spans="2:8" s="16" customFormat="1" ht="92.4" x14ac:dyDescent="0.25">
      <c r="B24" s="51" t="str">
        <f t="shared" si="0"/>
        <v>def/object-class/mineral-recovery-brine-experimental-data</v>
      </c>
      <c r="C24" s="33" t="s">
        <v>168</v>
      </c>
      <c r="D24" s="17" t="s">
        <v>186</v>
      </c>
      <c r="F24" s="23" t="s">
        <v>169</v>
      </c>
      <c r="G24" s="23" t="s">
        <v>16</v>
      </c>
      <c r="H24" s="22" t="s">
        <v>167</v>
      </c>
    </row>
    <row r="25" spans="2:8" s="16" customFormat="1" ht="79.2" x14ac:dyDescent="0.25">
      <c r="B25" s="51" t="str">
        <f t="shared" si="0"/>
        <v>def/object-class/mineral-recovery-brine-process-and-economics</v>
      </c>
      <c r="C25" s="33" t="s">
        <v>193</v>
      </c>
      <c r="D25" s="17" t="s">
        <v>187</v>
      </c>
      <c r="F25" s="20" t="s">
        <v>169</v>
      </c>
      <c r="G25" s="13" t="s">
        <v>16</v>
      </c>
      <c r="H25" s="22" t="s">
        <v>167</v>
      </c>
    </row>
    <row r="26" spans="2:8" s="16" customFormat="1" ht="26.4" x14ac:dyDescent="0.25">
      <c r="B26" s="51" t="str">
        <f t="shared" si="0"/>
        <v>def/object-class/physical-sample</v>
      </c>
      <c r="C26" s="33" t="s">
        <v>80</v>
      </c>
      <c r="D26" s="17" t="s">
        <v>171</v>
      </c>
      <c r="F26" s="20" t="s">
        <v>80</v>
      </c>
      <c r="G26" s="13" t="s">
        <v>16</v>
      </c>
      <c r="H26" s="22" t="s">
        <v>103</v>
      </c>
    </row>
    <row r="27" spans="2:8" s="16" customFormat="1" ht="52.8" x14ac:dyDescent="0.25">
      <c r="B27" s="51" t="str">
        <f t="shared" si="0"/>
        <v>def/object-class/powell-and-cumming-geothermometry-observation</v>
      </c>
      <c r="C27" s="33" t="s">
        <v>194</v>
      </c>
      <c r="D27" s="17" t="s">
        <v>170</v>
      </c>
      <c r="F27" s="20" t="s">
        <v>95</v>
      </c>
      <c r="G27" s="13" t="s">
        <v>16</v>
      </c>
      <c r="H27" s="22" t="s">
        <v>104</v>
      </c>
    </row>
    <row r="28" spans="2:8" s="16" customFormat="1" ht="39.6" x14ac:dyDescent="0.25">
      <c r="B28" s="51" t="str">
        <f t="shared" si="0"/>
        <v>def/object-class/power-plant-production-observation</v>
      </c>
      <c r="C28" s="33" t="s">
        <v>174</v>
      </c>
      <c r="D28" s="17" t="s">
        <v>172</v>
      </c>
      <c r="F28" s="20" t="s">
        <v>79</v>
      </c>
      <c r="G28" s="13" t="s">
        <v>16</v>
      </c>
      <c r="H28" s="22" t="s">
        <v>104</v>
      </c>
    </row>
    <row r="29" spans="2:8" s="16" customFormat="1" ht="39.6" x14ac:dyDescent="0.25">
      <c r="B29" s="51" t="str">
        <f t="shared" si="0"/>
        <v>def/object-class/radiogenic-heat-production-observation</v>
      </c>
      <c r="C29" s="33" t="s">
        <v>173</v>
      </c>
      <c r="D29" s="17" t="s">
        <v>175</v>
      </c>
      <c r="F29" s="20" t="s">
        <v>78</v>
      </c>
      <c r="G29" s="13" t="s">
        <v>16</v>
      </c>
      <c r="H29" s="22" t="s">
        <v>104</v>
      </c>
    </row>
    <row r="30" spans="2:8" s="16" customFormat="1" ht="26.4" x14ac:dyDescent="0.25">
      <c r="B30" s="51" t="str">
        <f t="shared" si="0"/>
        <v>def/object-class/resource-documentation</v>
      </c>
      <c r="C30" s="33" t="s">
        <v>384</v>
      </c>
      <c r="D30" s="31" t="s">
        <v>163</v>
      </c>
      <c r="E30"/>
      <c r="F30" s="20" t="s">
        <v>364</v>
      </c>
      <c r="G30" s="13" t="s">
        <v>16</v>
      </c>
      <c r="H30" s="12" t="s">
        <v>167</v>
      </c>
    </row>
    <row r="31" spans="2:8" s="16" customFormat="1" ht="39.6" x14ac:dyDescent="0.25">
      <c r="B31" s="51" t="str">
        <f t="shared" si="0"/>
        <v>def/object-class/rock-chemical-composition-observation</v>
      </c>
      <c r="C31" s="33" t="s">
        <v>195</v>
      </c>
      <c r="D31" s="17" t="s">
        <v>177</v>
      </c>
      <c r="F31" s="20" t="s">
        <v>77</v>
      </c>
      <c r="G31" s="13" t="s">
        <v>16</v>
      </c>
      <c r="H31" s="22" t="s">
        <v>104</v>
      </c>
    </row>
    <row r="32" spans="2:8" s="16" customFormat="1" ht="26.4" x14ac:dyDescent="0.25">
      <c r="B32" s="51" t="str">
        <f t="shared" si="0"/>
        <v>def/object-class/seismic-event-hypocenter-observation</v>
      </c>
      <c r="C32" s="33" t="s">
        <v>176</v>
      </c>
      <c r="D32" s="17" t="s">
        <v>178</v>
      </c>
      <c r="F32" s="20" t="s">
        <v>76</v>
      </c>
      <c r="G32" s="13" t="s">
        <v>16</v>
      </c>
      <c r="H32" s="22" t="s">
        <v>104</v>
      </c>
    </row>
    <row r="33" spans="2:8" s="16" customFormat="1" ht="39.6" x14ac:dyDescent="0.25">
      <c r="B33" s="51" t="str">
        <f t="shared" si="0"/>
        <v>def/object-class/thermal-conductivity-observation</v>
      </c>
      <c r="C33" s="33" t="s">
        <v>75</v>
      </c>
      <c r="D33" s="17" t="s">
        <v>179</v>
      </c>
      <c r="F33" s="20" t="s">
        <v>75</v>
      </c>
      <c r="G33" s="13" t="s">
        <v>16</v>
      </c>
      <c r="H33" s="22" t="s">
        <v>104</v>
      </c>
    </row>
    <row r="34" spans="2:8" s="16" customFormat="1" ht="26.4" x14ac:dyDescent="0.25">
      <c r="B34" s="51" t="str">
        <f t="shared" si="0"/>
        <v>def/object-class/thermal-spring</v>
      </c>
      <c r="C34" s="33" t="s">
        <v>96</v>
      </c>
      <c r="D34" s="17" t="s">
        <v>74</v>
      </c>
      <c r="F34" s="20" t="s">
        <v>96</v>
      </c>
      <c r="G34" s="13" t="s">
        <v>16</v>
      </c>
      <c r="H34" s="22" t="s">
        <v>180</v>
      </c>
    </row>
    <row r="35" spans="2:8" s="16" customFormat="1" ht="26.4" x14ac:dyDescent="0.25">
      <c r="B35" s="51" t="str">
        <f t="shared" si="0"/>
        <v>def/object-class/volcanic-vent-feature</v>
      </c>
      <c r="C35" s="33" t="s">
        <v>181</v>
      </c>
      <c r="D35" s="17" t="s">
        <v>184</v>
      </c>
      <c r="F35" s="20" t="s">
        <v>97</v>
      </c>
      <c r="G35" s="13" t="s">
        <v>16</v>
      </c>
      <c r="H35" s="22" t="s">
        <v>165</v>
      </c>
    </row>
    <row r="36" spans="2:8" ht="39.6" x14ac:dyDescent="0.25">
      <c r="B36" s="51" t="str">
        <f t="shared" si="0"/>
        <v>def/object-class/well</v>
      </c>
      <c r="C36" s="35" t="s">
        <v>438</v>
      </c>
      <c r="D36" s="31" t="s">
        <v>439</v>
      </c>
      <c r="H36" s="12" t="s">
        <v>120</v>
      </c>
    </row>
    <row r="37" spans="2:8" ht="52.8" x14ac:dyDescent="0.25">
      <c r="B37" s="51" t="str">
        <f t="shared" si="0"/>
        <v>def/object-class/well-fluid-flux-observation</v>
      </c>
      <c r="C37" s="33" t="s">
        <v>122</v>
      </c>
      <c r="D37" s="31" t="s">
        <v>443</v>
      </c>
      <c r="F37" s="20" t="s">
        <v>107</v>
      </c>
      <c r="G37" s="13" t="s">
        <v>16</v>
      </c>
      <c r="H37" s="12" t="s">
        <v>104</v>
      </c>
    </row>
    <row r="38" spans="2:8" ht="52.8" x14ac:dyDescent="0.25">
      <c r="B38" s="51" t="str">
        <f t="shared" si="0"/>
        <v>def/object-class/well-fluid-production-observation</v>
      </c>
      <c r="C38" s="33" t="s">
        <v>182</v>
      </c>
      <c r="D38" s="17" t="s">
        <v>444</v>
      </c>
      <c r="E38" s="16"/>
      <c r="F38" s="30" t="s">
        <v>73</v>
      </c>
      <c r="G38" s="30" t="s">
        <v>16</v>
      </c>
      <c r="H38" s="22" t="s">
        <v>104</v>
      </c>
    </row>
    <row r="39" spans="2:8" ht="39.6" x14ac:dyDescent="0.25">
      <c r="B39" s="51" t="str">
        <f t="shared" si="0"/>
        <v>def/object-class/well-header-feature</v>
      </c>
      <c r="C39" s="33" t="s">
        <v>183</v>
      </c>
      <c r="D39" s="17" t="s">
        <v>442</v>
      </c>
      <c r="E39" s="16"/>
      <c r="F39" s="31" t="s">
        <v>63</v>
      </c>
      <c r="G39" s="30" t="s">
        <v>16</v>
      </c>
      <c r="H39" s="22" t="s">
        <v>120</v>
      </c>
    </row>
    <row r="40" spans="2:8" ht="26.4" x14ac:dyDescent="0.25">
      <c r="B40" s="51" t="str">
        <f t="shared" si="0"/>
        <v>def/object-class/well-log-observation</v>
      </c>
      <c r="C40" s="34" t="s">
        <v>64</v>
      </c>
      <c r="D40" s="31" t="s">
        <v>185</v>
      </c>
      <c r="F40" s="31" t="s">
        <v>64</v>
      </c>
      <c r="G40" s="31" t="s">
        <v>16</v>
      </c>
      <c r="H40" s="12" t="s">
        <v>104</v>
      </c>
    </row>
    <row r="41" spans="2:8" ht="39.6" x14ac:dyDescent="0.25">
      <c r="B41" s="51" t="str">
        <f t="shared" si="0"/>
        <v>def/object-class/well-test-observation</v>
      </c>
      <c r="C41" s="33" t="s">
        <v>191</v>
      </c>
      <c r="D41" s="14" t="s">
        <v>190</v>
      </c>
      <c r="F41" s="31" t="s">
        <v>98</v>
      </c>
      <c r="G41" s="31" t="s">
        <v>16</v>
      </c>
      <c r="H41" s="12" t="s">
        <v>104</v>
      </c>
    </row>
    <row r="42" spans="2:8" ht="14.4" x14ac:dyDescent="0.25">
      <c r="B42" s="31"/>
      <c r="C42" s="35"/>
      <c r="E42" s="5"/>
    </row>
    <row r="43" spans="2:8" ht="14.4" x14ac:dyDescent="0.25">
      <c r="B43" s="31"/>
      <c r="C43" s="35"/>
    </row>
    <row r="44" spans="2:8" x14ac:dyDescent="0.25">
      <c r="B44" s="31"/>
    </row>
    <row r="45" spans="2:8" x14ac:dyDescent="0.25">
      <c r="B45" s="31"/>
    </row>
    <row r="46" spans="2:8" x14ac:dyDescent="0.25">
      <c r="B46" s="31"/>
    </row>
  </sheetData>
  <sortState ref="B3:H39">
    <sortCondition ref="C3:C39"/>
  </sortState>
  <hyperlinks>
    <hyperlink ref="G3" r:id="rId1" location="Agent"/>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619"/>
  <sheetViews>
    <sheetView zoomScale="90" zoomScaleNormal="90" workbookViewId="0">
      <pane xSplit="2" ySplit="1" topLeftCell="C62" activePane="bottomRight" state="frozen"/>
      <selection pane="topRight" activeCell="C1" sqref="C1"/>
      <selection pane="bottomLeft" activeCell="A2" sqref="A2"/>
      <selection pane="bottomRight" activeCell="A77" sqref="A77"/>
    </sheetView>
  </sheetViews>
  <sheetFormatPr defaultColWidth="8.88671875" defaultRowHeight="13.2" x14ac:dyDescent="0.25"/>
  <cols>
    <col min="1" max="1" width="25.88671875" style="25" customWidth="1"/>
    <col min="2" max="2" width="34.109375" style="51" customWidth="1"/>
    <col min="3" max="3" width="37.6640625" style="51" customWidth="1"/>
    <col min="4" max="5" width="26.33203125" style="51" customWidth="1"/>
    <col min="6" max="7" width="19.33203125" style="51" customWidth="1"/>
    <col min="8" max="8" width="18.44140625" style="51" customWidth="1"/>
    <col min="9" max="11" width="8.88671875" style="30"/>
    <col min="12" max="16384" width="8.88671875" style="12"/>
  </cols>
  <sheetData>
    <row r="1" spans="1:11" ht="27" thickBot="1" x14ac:dyDescent="0.3">
      <c r="A1" s="29" t="s">
        <v>160</v>
      </c>
      <c r="B1" s="3" t="s">
        <v>162</v>
      </c>
      <c r="C1" s="66" t="s">
        <v>371</v>
      </c>
      <c r="D1" s="3" t="s">
        <v>416</v>
      </c>
      <c r="E1" s="3" t="s">
        <v>404</v>
      </c>
      <c r="F1" s="51" t="s">
        <v>366</v>
      </c>
      <c r="G1" s="51" t="s">
        <v>398</v>
      </c>
      <c r="H1" s="51" t="s">
        <v>399</v>
      </c>
    </row>
    <row r="2" spans="1:11" ht="53.4" thickTop="1" x14ac:dyDescent="0.25">
      <c r="A2" s="33" t="s">
        <v>237</v>
      </c>
      <c r="B2" s="51" t="str">
        <f>"def/property/" &amp; LOWER(SUBSTITUTE(A2, " ", "-"))</f>
        <v>def/property/access-link</v>
      </c>
      <c r="C2" s="64" t="s">
        <v>775</v>
      </c>
      <c r="D2" s="51" t="s">
        <v>447</v>
      </c>
    </row>
    <row r="3" spans="1:11" ht="26.4" x14ac:dyDescent="0.25">
      <c r="A3" s="33" t="s">
        <v>159</v>
      </c>
      <c r="B3" s="51" t="str">
        <f t="shared" ref="B3:B66" si="0">"def/property/" &amp; LOWER(SUBSTITUTE(A3, " ", "-"))</f>
        <v>def/property/age</v>
      </c>
      <c r="C3" s="60" t="s">
        <v>446</v>
      </c>
    </row>
    <row r="4" spans="1:11" ht="42" customHeight="1" x14ac:dyDescent="0.25">
      <c r="A4" s="33" t="s">
        <v>482</v>
      </c>
      <c r="B4" s="51" t="str">
        <f t="shared" si="0"/>
        <v>def/property/contact-information</v>
      </c>
      <c r="C4" s="59"/>
      <c r="I4" s="44"/>
      <c r="J4" s="44"/>
      <c r="K4" s="44"/>
    </row>
    <row r="5" spans="1:11" ht="26.4" x14ac:dyDescent="0.25">
      <c r="A5" s="33" t="s">
        <v>238</v>
      </c>
      <c r="B5" s="51" t="str">
        <f t="shared" si="0"/>
        <v>def/property/agent-identifier</v>
      </c>
      <c r="C5" s="65" t="s">
        <v>756</v>
      </c>
      <c r="D5" s="51" t="s">
        <v>755</v>
      </c>
    </row>
    <row r="6" spans="1:11" ht="145.19999999999999" x14ac:dyDescent="0.25">
      <c r="A6" s="33" t="s">
        <v>239</v>
      </c>
      <c r="B6" s="51" t="str">
        <f t="shared" si="0"/>
        <v>def/property/analytical-procedure-metadata</v>
      </c>
      <c r="C6" s="67" t="s">
        <v>776</v>
      </c>
      <c r="D6" s="65" t="s">
        <v>755</v>
      </c>
    </row>
    <row r="7" spans="1:11" ht="118.8" x14ac:dyDescent="0.25">
      <c r="A7" s="33" t="s">
        <v>240</v>
      </c>
      <c r="B7" s="51" t="str">
        <f t="shared" si="0"/>
        <v>def/property/aquifer-productivity</v>
      </c>
      <c r="C7" s="63" t="s">
        <v>777</v>
      </c>
    </row>
    <row r="8" spans="1:11" ht="28.2" customHeight="1" x14ac:dyDescent="0.25">
      <c r="A8" s="33" t="s">
        <v>241</v>
      </c>
      <c r="B8" s="51" t="str">
        <f t="shared" si="0"/>
        <v>def/property/area</v>
      </c>
      <c r="C8" s="59" t="s">
        <v>801</v>
      </c>
      <c r="D8" s="51" t="s">
        <v>829</v>
      </c>
    </row>
    <row r="9" spans="1:11" ht="26.4" x14ac:dyDescent="0.25">
      <c r="A9" s="33" t="s">
        <v>242</v>
      </c>
      <c r="B9" s="51" t="str">
        <f t="shared" si="0"/>
        <v>def/property/borehole-casing-extent</v>
      </c>
      <c r="C9" s="60" t="s">
        <v>367</v>
      </c>
      <c r="D9" s="51" t="s">
        <v>830</v>
      </c>
    </row>
    <row r="10" spans="1:11" ht="66" x14ac:dyDescent="0.25">
      <c r="A10" s="33" t="s">
        <v>243</v>
      </c>
      <c r="B10" s="51" t="str">
        <f t="shared" si="0"/>
        <v>def/property/borehole-casing-thickness</v>
      </c>
      <c r="C10" s="36" t="s">
        <v>790</v>
      </c>
    </row>
    <row r="11" spans="1:11" ht="26.4" x14ac:dyDescent="0.25">
      <c r="A11" s="33" t="s">
        <v>244</v>
      </c>
      <c r="B11" s="51" t="str">
        <f t="shared" si="0"/>
        <v>def/property/borehole-casing-weight</v>
      </c>
      <c r="C11" s="64" t="s">
        <v>735</v>
      </c>
    </row>
    <row r="12" spans="1:11" ht="26.4" x14ac:dyDescent="0.25">
      <c r="A12" s="33" t="s">
        <v>245</v>
      </c>
      <c r="B12" s="51" t="str">
        <f t="shared" si="0"/>
        <v>def/property/borehole-casing-weight-uom</v>
      </c>
      <c r="C12" s="64" t="s">
        <v>736</v>
      </c>
    </row>
    <row r="13" spans="1:11" x14ac:dyDescent="0.25">
      <c r="A13" s="33" t="s">
        <v>246</v>
      </c>
      <c r="B13" s="51" t="str">
        <f t="shared" si="0"/>
        <v>def/property/borehole-collar-elevation</v>
      </c>
      <c r="C13" s="59"/>
    </row>
    <row r="14" spans="1:11" ht="26.4" x14ac:dyDescent="0.25">
      <c r="A14" s="33" t="s">
        <v>247</v>
      </c>
      <c r="B14" s="51" t="str">
        <f t="shared" si="0"/>
        <v>def/property/borehole-spacing</v>
      </c>
      <c r="C14" s="25" t="s">
        <v>779</v>
      </c>
    </row>
    <row r="15" spans="1:11" ht="26.4" x14ac:dyDescent="0.25">
      <c r="A15" s="33" t="s">
        <v>158</v>
      </c>
      <c r="B15" s="51" t="str">
        <f t="shared" si="0"/>
        <v>def/property/category--name</v>
      </c>
      <c r="C15" s="61" t="s">
        <v>508</v>
      </c>
      <c r="D15" s="51" t="s">
        <v>602</v>
      </c>
    </row>
    <row r="16" spans="1:11" x14ac:dyDescent="0.25">
      <c r="A16" s="33" t="s">
        <v>248</v>
      </c>
      <c r="B16" s="51" t="str">
        <f t="shared" si="0"/>
        <v>def/property/chemical-character</v>
      </c>
      <c r="C16" s="59" t="s">
        <v>789</v>
      </c>
    </row>
    <row r="17" spans="1:11" x14ac:dyDescent="0.25">
      <c r="A17" s="33" t="s">
        <v>249</v>
      </c>
      <c r="B17" s="51" t="str">
        <f t="shared" si="0"/>
        <v>def/property/composition</v>
      </c>
      <c r="C17" s="59" t="s">
        <v>795</v>
      </c>
    </row>
    <row r="18" spans="1:11" x14ac:dyDescent="0.25">
      <c r="A18" s="33" t="s">
        <v>250</v>
      </c>
      <c r="B18" s="51" t="str">
        <f t="shared" si="0"/>
        <v>def/property/constituent-type</v>
      </c>
      <c r="C18" s="59"/>
      <c r="D18" s="68" t="s">
        <v>826</v>
      </c>
    </row>
    <row r="19" spans="1:11" ht="26.4" x14ac:dyDescent="0.25">
      <c r="A19" s="33" t="s">
        <v>251</v>
      </c>
      <c r="B19" s="51" t="str">
        <f t="shared" si="0"/>
        <v>def/property/contour-identifier</v>
      </c>
      <c r="C19" s="65" t="s">
        <v>759</v>
      </c>
      <c r="D19" s="65" t="s">
        <v>755</v>
      </c>
    </row>
    <row r="20" spans="1:11" ht="26.4" x14ac:dyDescent="0.25">
      <c r="A20" s="33" t="s">
        <v>512</v>
      </c>
      <c r="B20" s="51" t="str">
        <f t="shared" si="0"/>
        <v>def/property/coordinate</v>
      </c>
      <c r="C20" s="60" t="s">
        <v>513</v>
      </c>
      <c r="I20" s="44"/>
      <c r="J20" s="44"/>
      <c r="K20" s="44"/>
    </row>
    <row r="21" spans="1:11" x14ac:dyDescent="0.25">
      <c r="A21" s="33" t="s">
        <v>252</v>
      </c>
      <c r="B21" s="51" t="str">
        <f t="shared" si="0"/>
        <v>def/property/correction</v>
      </c>
      <c r="C21" s="59"/>
      <c r="D21" s="68" t="s">
        <v>794</v>
      </c>
    </row>
    <row r="22" spans="1:11" x14ac:dyDescent="0.25">
      <c r="A22" s="33" t="s">
        <v>363</v>
      </c>
      <c r="B22" s="51" t="str">
        <f t="shared" si="0"/>
        <v>def/property/count</v>
      </c>
      <c r="C22" s="59" t="s">
        <v>787</v>
      </c>
    </row>
    <row r="23" spans="1:11" ht="26.4" x14ac:dyDescent="0.25">
      <c r="A23" s="33" t="s">
        <v>253</v>
      </c>
      <c r="B23" s="51" t="str">
        <f t="shared" si="0"/>
        <v>def/property/coverage-domain-bound</v>
      </c>
      <c r="C23" s="25" t="s">
        <v>780</v>
      </c>
    </row>
    <row r="24" spans="1:11" ht="39.6" x14ac:dyDescent="0.25">
      <c r="A24" s="33" t="s">
        <v>254</v>
      </c>
      <c r="B24" s="51" t="str">
        <f t="shared" si="0"/>
        <v>def/property/curation-location</v>
      </c>
      <c r="C24" s="25" t="s">
        <v>783</v>
      </c>
      <c r="D24" s="51" t="s">
        <v>602</v>
      </c>
    </row>
    <row r="25" spans="1:11" ht="26.4" x14ac:dyDescent="0.25">
      <c r="A25" s="33" t="s">
        <v>255</v>
      </c>
      <c r="B25" s="51" t="str">
        <f t="shared" si="0"/>
        <v>def/property/customer</v>
      </c>
      <c r="C25" s="25" t="s">
        <v>786</v>
      </c>
      <c r="D25" s="51" t="s">
        <v>602</v>
      </c>
    </row>
    <row r="26" spans="1:11" ht="26.4" x14ac:dyDescent="0.25">
      <c r="A26" s="33" t="s">
        <v>432</v>
      </c>
      <c r="B26" s="51" t="str">
        <f t="shared" si="0"/>
        <v>def/property/data-history</v>
      </c>
      <c r="C26" s="60" t="s">
        <v>436</v>
      </c>
      <c r="D26" s="51" t="s">
        <v>750</v>
      </c>
      <c r="I26" s="31"/>
      <c r="J26" s="31"/>
      <c r="K26" s="31"/>
    </row>
    <row r="27" spans="1:11" ht="26.4" x14ac:dyDescent="0.25">
      <c r="A27" s="33" t="s">
        <v>256</v>
      </c>
      <c r="B27" s="51" t="str">
        <f t="shared" si="0"/>
        <v>def/property/datum-type</v>
      </c>
      <c r="C27" s="60" t="s">
        <v>737</v>
      </c>
      <c r="D27" s="68" t="s">
        <v>826</v>
      </c>
    </row>
    <row r="28" spans="1:11" x14ac:dyDescent="0.25">
      <c r="A28" s="33" t="s">
        <v>157</v>
      </c>
      <c r="B28" s="51" t="str">
        <f t="shared" si="0"/>
        <v>def/property/density</v>
      </c>
      <c r="C28" s="60" t="s">
        <v>738</v>
      </c>
    </row>
    <row r="29" spans="1:11" ht="39.6" x14ac:dyDescent="0.25">
      <c r="A29" s="33" t="s">
        <v>257</v>
      </c>
      <c r="B29" s="51" t="str">
        <f t="shared" si="0"/>
        <v>def/property/description</v>
      </c>
      <c r="C29" s="60" t="s">
        <v>420</v>
      </c>
    </row>
    <row r="30" spans="1:11" ht="52.8" x14ac:dyDescent="0.25">
      <c r="A30" s="33" t="s">
        <v>418</v>
      </c>
      <c r="B30" s="51" t="str">
        <f t="shared" si="0"/>
        <v>def/property/designation</v>
      </c>
      <c r="C30" s="60" t="s">
        <v>419</v>
      </c>
    </row>
    <row r="31" spans="1:11" x14ac:dyDescent="0.25">
      <c r="A31" s="33" t="s">
        <v>258</v>
      </c>
      <c r="B31" s="51" t="str">
        <f t="shared" si="0"/>
        <v>def/property/displacement</v>
      </c>
      <c r="C31" s="59" t="s">
        <v>788</v>
      </c>
    </row>
    <row r="32" spans="1:11" x14ac:dyDescent="0.25">
      <c r="A32" s="33" t="s">
        <v>259</v>
      </c>
      <c r="B32" s="51" t="str">
        <f t="shared" si="0"/>
        <v>def/property/documentation</v>
      </c>
      <c r="C32" s="59"/>
    </row>
    <row r="33" spans="1:4" ht="39.6" x14ac:dyDescent="0.25">
      <c r="A33" s="33" t="s">
        <v>260</v>
      </c>
      <c r="B33" s="51" t="str">
        <f t="shared" si="0"/>
        <v>def/property/drilling-method</v>
      </c>
      <c r="C33" s="60" t="s">
        <v>739</v>
      </c>
    </row>
    <row r="34" spans="1:4" x14ac:dyDescent="0.25">
      <c r="A34" s="33" t="s">
        <v>261</v>
      </c>
      <c r="B34" s="51" t="str">
        <f t="shared" si="0"/>
        <v>def/property/duration</v>
      </c>
      <c r="C34" s="59" t="s">
        <v>796</v>
      </c>
      <c r="D34" s="51" t="s">
        <v>750</v>
      </c>
    </row>
    <row r="35" spans="1:4" x14ac:dyDescent="0.25">
      <c r="A35" s="33" t="s">
        <v>361</v>
      </c>
      <c r="B35" s="51" t="str">
        <f t="shared" si="0"/>
        <v>def/property/elevation-datum</v>
      </c>
      <c r="C35" s="59"/>
    </row>
    <row r="36" spans="1:4" ht="26.4" x14ac:dyDescent="0.25">
      <c r="A36" s="33" t="s">
        <v>262</v>
      </c>
      <c r="B36" s="51" t="str">
        <f t="shared" si="0"/>
        <v>def/property/e-mail-address</v>
      </c>
      <c r="C36" s="60" t="s">
        <v>740</v>
      </c>
    </row>
    <row r="37" spans="1:4" x14ac:dyDescent="0.25">
      <c r="A37" s="33" t="s">
        <v>156</v>
      </c>
      <c r="B37" s="51" t="str">
        <f t="shared" si="0"/>
        <v>def/property/energy</v>
      </c>
      <c r="C37" s="59" t="s">
        <v>802</v>
      </c>
    </row>
    <row r="38" spans="1:4" x14ac:dyDescent="0.25">
      <c r="A38" s="33" t="s">
        <v>155</v>
      </c>
      <c r="B38" s="51" t="str">
        <f t="shared" si="0"/>
        <v>def/property/eruptive-style-type</v>
      </c>
      <c r="C38" s="59" t="s">
        <v>785</v>
      </c>
      <c r="D38" s="68" t="s">
        <v>826</v>
      </c>
    </row>
    <row r="39" spans="1:4" x14ac:dyDescent="0.25">
      <c r="A39" s="33" t="s">
        <v>154</v>
      </c>
      <c r="B39" s="51" t="str">
        <f t="shared" si="0"/>
        <v>def/property/event-history</v>
      </c>
      <c r="C39" s="59"/>
      <c r="D39" s="51" t="s">
        <v>602</v>
      </c>
    </row>
    <row r="40" spans="1:4" ht="26.4" x14ac:dyDescent="0.25">
      <c r="A40" s="33" t="s">
        <v>153</v>
      </c>
      <c r="B40" s="51" t="str">
        <f t="shared" si="0"/>
        <v>def/property/event-name</v>
      </c>
      <c r="C40" s="61" t="s">
        <v>506</v>
      </c>
      <c r="D40" s="51" t="s">
        <v>602</v>
      </c>
    </row>
    <row r="41" spans="1:4" ht="26.4" x14ac:dyDescent="0.25">
      <c r="A41" s="33" t="s">
        <v>152</v>
      </c>
      <c r="B41" s="51" t="str">
        <f t="shared" si="0"/>
        <v>def/property/event-type</v>
      </c>
      <c r="C41" s="36" t="s">
        <v>784</v>
      </c>
      <c r="D41" s="68" t="s">
        <v>826</v>
      </c>
    </row>
    <row r="42" spans="1:4" x14ac:dyDescent="0.25">
      <c r="A42" s="33" t="s">
        <v>263</v>
      </c>
      <c r="B42" s="51" t="str">
        <f t="shared" si="0"/>
        <v>def/property/extent</v>
      </c>
      <c r="C42" s="59" t="s">
        <v>811</v>
      </c>
      <c r="D42" s="68" t="s">
        <v>830</v>
      </c>
    </row>
    <row r="43" spans="1:4" ht="52.8" x14ac:dyDescent="0.25">
      <c r="A43" s="33" t="s">
        <v>264</v>
      </c>
      <c r="B43" s="51" t="str">
        <f t="shared" si="0"/>
        <v>def/property/facility</v>
      </c>
      <c r="C43" s="60" t="s">
        <v>741</v>
      </c>
      <c r="D43" s="65" t="s">
        <v>602</v>
      </c>
    </row>
    <row r="44" spans="1:4" x14ac:dyDescent="0.25">
      <c r="A44" s="33" t="s">
        <v>265</v>
      </c>
      <c r="B44" s="51" t="str">
        <f t="shared" si="0"/>
        <v>def/property/facility-state</v>
      </c>
      <c r="C44" s="59" t="s">
        <v>822</v>
      </c>
    </row>
    <row r="45" spans="1:4" x14ac:dyDescent="0.25">
      <c r="A45" s="33" t="s">
        <v>266</v>
      </c>
      <c r="B45" s="51" t="str">
        <f t="shared" si="0"/>
        <v>def/property/fault-boundary</v>
      </c>
      <c r="C45" s="59" t="s">
        <v>831</v>
      </c>
    </row>
    <row r="46" spans="1:4" ht="26.4" x14ac:dyDescent="0.25">
      <c r="A46" s="33" t="s">
        <v>267</v>
      </c>
      <c r="B46" s="51" t="str">
        <f t="shared" si="0"/>
        <v>def/property/fault-count</v>
      </c>
      <c r="C46" s="60" t="s">
        <v>742</v>
      </c>
    </row>
    <row r="47" spans="1:4" x14ac:dyDescent="0.25">
      <c r="A47" s="33" t="s">
        <v>151</v>
      </c>
      <c r="B47" s="51" t="str">
        <f t="shared" si="0"/>
        <v>def/property/fault-movement-type</v>
      </c>
      <c r="C47" s="59" t="s">
        <v>827</v>
      </c>
      <c r="D47" s="68" t="s">
        <v>826</v>
      </c>
    </row>
    <row r="48" spans="1:4" x14ac:dyDescent="0.25">
      <c r="A48" s="33" t="s">
        <v>268</v>
      </c>
      <c r="B48" s="51" t="str">
        <f t="shared" si="0"/>
        <v>def/property/feature-count</v>
      </c>
      <c r="C48" s="59" t="s">
        <v>792</v>
      </c>
    </row>
    <row r="49" spans="1:11" ht="66" x14ac:dyDescent="0.25">
      <c r="A49" s="33" t="s">
        <v>269</v>
      </c>
      <c r="B49" s="51" t="str">
        <f t="shared" si="0"/>
        <v>def/property/feature-description</v>
      </c>
      <c r="C49" s="25" t="s">
        <v>781</v>
      </c>
      <c r="D49" s="51" t="s">
        <v>782</v>
      </c>
    </row>
    <row r="50" spans="1:11" ht="26.4" x14ac:dyDescent="0.25">
      <c r="A50" s="33" t="s">
        <v>270</v>
      </c>
      <c r="B50" s="51" t="str">
        <f t="shared" si="0"/>
        <v>def/property/feature-extent</v>
      </c>
      <c r="C50" s="65" t="s">
        <v>435</v>
      </c>
      <c r="D50" s="68" t="s">
        <v>830</v>
      </c>
    </row>
    <row r="51" spans="1:11" x14ac:dyDescent="0.25">
      <c r="A51" s="33" t="s">
        <v>271</v>
      </c>
      <c r="B51" s="51" t="str">
        <f t="shared" si="0"/>
        <v>def/property/feature-history</v>
      </c>
      <c r="C51" s="59" t="s">
        <v>752</v>
      </c>
      <c r="D51" s="51" t="s">
        <v>750</v>
      </c>
      <c r="G51" s="51" t="s">
        <v>400</v>
      </c>
    </row>
    <row r="52" spans="1:11" ht="26.4" x14ac:dyDescent="0.25">
      <c r="A52" s="33" t="s">
        <v>150</v>
      </c>
      <c r="B52" s="51" t="str">
        <f t="shared" si="0"/>
        <v>def/property/feature-identifier</v>
      </c>
      <c r="C52" s="60" t="s">
        <v>402</v>
      </c>
      <c r="D52" s="65" t="s">
        <v>755</v>
      </c>
      <c r="G52" s="51" t="s">
        <v>400</v>
      </c>
    </row>
    <row r="53" spans="1:11" ht="26.4" x14ac:dyDescent="0.25">
      <c r="A53" s="33" t="s">
        <v>272</v>
      </c>
      <c r="B53" s="51" t="str">
        <f t="shared" si="0"/>
        <v>def/property/feature-name</v>
      </c>
      <c r="C53" s="60" t="s">
        <v>401</v>
      </c>
      <c r="D53" s="51" t="s">
        <v>602</v>
      </c>
    </row>
    <row r="54" spans="1:11" x14ac:dyDescent="0.25">
      <c r="A54" s="33" t="s">
        <v>362</v>
      </c>
      <c r="B54" s="51" t="str">
        <f t="shared" si="0"/>
        <v>def/property/feature-of-interest</v>
      </c>
      <c r="C54" s="59"/>
      <c r="G54" s="51" t="s">
        <v>400</v>
      </c>
    </row>
    <row r="55" spans="1:11" s="43" customFormat="1" x14ac:dyDescent="0.25">
      <c r="A55" s="33" t="s">
        <v>273</v>
      </c>
      <c r="B55" s="51" t="str">
        <f t="shared" si="0"/>
        <v>def/property/feature-shape</v>
      </c>
      <c r="C55" s="62"/>
      <c r="D55" s="41"/>
      <c r="E55" s="41"/>
      <c r="F55" s="41"/>
      <c r="G55" s="41"/>
      <c r="H55" s="41"/>
      <c r="I55" s="41"/>
      <c r="J55" s="41"/>
      <c r="K55" s="41"/>
    </row>
    <row r="56" spans="1:11" ht="26.4" x14ac:dyDescent="0.25">
      <c r="A56" s="33" t="s">
        <v>149</v>
      </c>
      <c r="B56" s="51" t="str">
        <f t="shared" si="0"/>
        <v>def/property/feature-type</v>
      </c>
      <c r="C56" s="60" t="s">
        <v>403</v>
      </c>
      <c r="D56" s="68" t="s">
        <v>826</v>
      </c>
    </row>
    <row r="57" spans="1:11" x14ac:dyDescent="0.25">
      <c r="A57" s="42" t="s">
        <v>274</v>
      </c>
      <c r="B57" s="51" t="str">
        <f t="shared" si="0"/>
        <v>def/property/fiat-geographic-area</v>
      </c>
      <c r="C57" s="59"/>
    </row>
    <row r="58" spans="1:11" ht="26.4" x14ac:dyDescent="0.25">
      <c r="A58" s="33" t="s">
        <v>275</v>
      </c>
      <c r="B58" s="51" t="str">
        <f t="shared" si="0"/>
        <v>def/property/fiat-geographic-position</v>
      </c>
      <c r="C58" s="60" t="s">
        <v>516</v>
      </c>
      <c r="D58" s="51" t="s">
        <v>749</v>
      </c>
    </row>
    <row r="59" spans="1:11" ht="66" x14ac:dyDescent="0.25">
      <c r="A59" s="33" t="s">
        <v>276</v>
      </c>
      <c r="B59" s="51" t="str">
        <f t="shared" si="0"/>
        <v>def/property/flow-continuity</v>
      </c>
      <c r="C59" s="51" t="s">
        <v>832</v>
      </c>
    </row>
    <row r="60" spans="1:11" x14ac:dyDescent="0.25">
      <c r="A60" s="33" t="s">
        <v>277</v>
      </c>
      <c r="B60" s="51" t="str">
        <f t="shared" si="0"/>
        <v>def/property/flow-direction</v>
      </c>
      <c r="C60" s="60" t="s">
        <v>743</v>
      </c>
    </row>
    <row r="61" spans="1:11" x14ac:dyDescent="0.25">
      <c r="A61" s="33" t="s">
        <v>278</v>
      </c>
      <c r="B61" s="51" t="str">
        <f t="shared" si="0"/>
        <v>def/property/flow-velocity-magnitude</v>
      </c>
      <c r="C61" s="59" t="s">
        <v>800</v>
      </c>
    </row>
    <row r="62" spans="1:11" x14ac:dyDescent="0.25">
      <c r="A62" s="33" t="s">
        <v>279</v>
      </c>
      <c r="B62" s="51" t="str">
        <f t="shared" si="0"/>
        <v>def/property/fluid-flux</v>
      </c>
      <c r="C62" s="60" t="s">
        <v>744</v>
      </c>
    </row>
    <row r="63" spans="1:11" x14ac:dyDescent="0.25">
      <c r="A63" s="33" t="s">
        <v>280</v>
      </c>
      <c r="B63" s="51" t="str">
        <f t="shared" si="0"/>
        <v>def/property/fluid-pressure</v>
      </c>
      <c r="C63" s="59"/>
    </row>
    <row r="64" spans="1:11" x14ac:dyDescent="0.25">
      <c r="A64" s="33" t="s">
        <v>281</v>
      </c>
      <c r="B64" s="51" t="str">
        <f t="shared" si="0"/>
        <v>def/property/fluid-quantity</v>
      </c>
      <c r="C64" s="68" t="s">
        <v>833</v>
      </c>
    </row>
    <row r="65" spans="1:7" x14ac:dyDescent="0.25">
      <c r="A65" s="33" t="s">
        <v>282</v>
      </c>
      <c r="B65" s="51" t="str">
        <f t="shared" si="0"/>
        <v>def/property/functional-characterization</v>
      </c>
      <c r="C65" s="61"/>
      <c r="D65" s="14"/>
      <c r="G65" s="51" t="s">
        <v>400</v>
      </c>
    </row>
    <row r="66" spans="1:7" ht="26.4" x14ac:dyDescent="0.25">
      <c r="A66" s="33" t="s">
        <v>424</v>
      </c>
      <c r="B66" s="51" t="str">
        <f t="shared" si="0"/>
        <v>def/property/geospatial-extent</v>
      </c>
      <c r="C66" s="60" t="s">
        <v>435</v>
      </c>
      <c r="D66" s="68" t="s">
        <v>830</v>
      </c>
    </row>
    <row r="67" spans="1:7" x14ac:dyDescent="0.25">
      <c r="A67" s="33" t="s">
        <v>283</v>
      </c>
      <c r="B67" s="51" t="str">
        <f t="shared" ref="B67:B130" si="1">"def/property/" &amp; LOWER(SUBSTITUTE(A67, " ", "-"))</f>
        <v>def/property/geospatial-orientation</v>
      </c>
      <c r="C67" s="59" t="s">
        <v>797</v>
      </c>
      <c r="D67" s="51" t="s">
        <v>829</v>
      </c>
    </row>
    <row r="68" spans="1:7" ht="26.4" x14ac:dyDescent="0.25">
      <c r="A68" s="33" t="s">
        <v>284</v>
      </c>
      <c r="B68" s="51" t="str">
        <f t="shared" si="1"/>
        <v>def/property/geospatial-position</v>
      </c>
      <c r="C68" s="60" t="s">
        <v>434</v>
      </c>
      <c r="D68" s="51" t="s">
        <v>749</v>
      </c>
    </row>
    <row r="69" spans="1:7" x14ac:dyDescent="0.25">
      <c r="A69" s="33" t="s">
        <v>285</v>
      </c>
      <c r="B69" s="51" t="str">
        <f t="shared" si="1"/>
        <v>def/property/geothermal-resource-type</v>
      </c>
      <c r="C69" s="59" t="s">
        <v>828</v>
      </c>
      <c r="D69" s="51" t="s">
        <v>826</v>
      </c>
    </row>
    <row r="70" spans="1:7" ht="39.6" x14ac:dyDescent="0.25">
      <c r="A70" s="33" t="s">
        <v>286</v>
      </c>
      <c r="B70" s="51" t="str">
        <f t="shared" si="1"/>
        <v>def/property/gravity</v>
      </c>
      <c r="C70" s="36" t="s">
        <v>791</v>
      </c>
    </row>
    <row r="71" spans="1:7" ht="52.8" x14ac:dyDescent="0.25">
      <c r="A71" s="33" t="s">
        <v>287</v>
      </c>
      <c r="B71" s="51" t="str">
        <f t="shared" si="1"/>
        <v>def/property/gravity-observation-correction</v>
      </c>
      <c r="C71" s="61" t="s">
        <v>793</v>
      </c>
      <c r="D71" s="51" t="s">
        <v>794</v>
      </c>
    </row>
    <row r="72" spans="1:7" x14ac:dyDescent="0.25">
      <c r="A72" s="33" t="s">
        <v>335</v>
      </c>
      <c r="B72" s="51" t="str">
        <f t="shared" si="1"/>
        <v>def/property/ground-elevation</v>
      </c>
      <c r="C72" s="59"/>
    </row>
    <row r="73" spans="1:7" x14ac:dyDescent="0.25">
      <c r="A73" s="33" t="s">
        <v>68</v>
      </c>
      <c r="B73" s="51" t="str">
        <f t="shared" si="1"/>
        <v>def/property/heat-flow</v>
      </c>
      <c r="C73" s="59" t="s">
        <v>805</v>
      </c>
    </row>
    <row r="74" spans="1:7" ht="26.4" x14ac:dyDescent="0.25">
      <c r="A74" s="33" t="s">
        <v>288</v>
      </c>
      <c r="B74" s="51" t="str">
        <f t="shared" si="1"/>
        <v>def/property/history</v>
      </c>
      <c r="C74" s="60" t="s">
        <v>376</v>
      </c>
      <c r="D74" s="51" t="s">
        <v>750</v>
      </c>
    </row>
    <row r="75" spans="1:7" ht="13.8" x14ac:dyDescent="0.25">
      <c r="A75" s="33" t="s">
        <v>289</v>
      </c>
      <c r="B75" s="51" t="str">
        <f t="shared" si="1"/>
        <v>def/property/hydraulic-conductivity</v>
      </c>
      <c r="C75" s="70" t="s">
        <v>835</v>
      </c>
      <c r="D75" s="14"/>
    </row>
    <row r="76" spans="1:7" x14ac:dyDescent="0.25">
      <c r="A76" s="33" t="s">
        <v>290</v>
      </c>
      <c r="B76" s="51" t="str">
        <f t="shared" si="1"/>
        <v>def/property/hydraulic-transmissivity</v>
      </c>
      <c r="C76" s="59" t="s">
        <v>836</v>
      </c>
    </row>
    <row r="77" spans="1:7" x14ac:dyDescent="0.25">
      <c r="A77" s="33" t="s">
        <v>291</v>
      </c>
      <c r="B77" s="51" t="str">
        <f t="shared" si="1"/>
        <v>def/property/hydrologic-setting</v>
      </c>
      <c r="C77" s="61"/>
    </row>
    <row r="78" spans="1:7" ht="39.6" x14ac:dyDescent="0.25">
      <c r="A78" s="33" t="s">
        <v>109</v>
      </c>
      <c r="B78" s="51" t="str">
        <f t="shared" si="1"/>
        <v>def/property/identifier</v>
      </c>
      <c r="C78" s="60" t="s">
        <v>421</v>
      </c>
      <c r="D78" s="51" t="s">
        <v>418</v>
      </c>
    </row>
    <row r="79" spans="1:7" ht="13.8" x14ac:dyDescent="0.25">
      <c r="A79" s="33" t="s">
        <v>292</v>
      </c>
      <c r="B79" s="51" t="str">
        <f t="shared" si="1"/>
        <v>def/property/index-term</v>
      </c>
      <c r="C79" s="70" t="s">
        <v>820</v>
      </c>
    </row>
    <row r="80" spans="1:7" ht="39.6" x14ac:dyDescent="0.25">
      <c r="A80" s="33" t="s">
        <v>293</v>
      </c>
      <c r="B80" s="51" t="str">
        <f t="shared" si="1"/>
        <v>def/property/information</v>
      </c>
      <c r="C80" s="60" t="s">
        <v>377</v>
      </c>
      <c r="D80" s="51" t="s">
        <v>751</v>
      </c>
    </row>
    <row r="81" spans="1:4" ht="26.4" x14ac:dyDescent="0.25">
      <c r="A81" s="33" t="s">
        <v>294</v>
      </c>
      <c r="B81" s="51" t="str">
        <f t="shared" si="1"/>
        <v>def/property/instrument-name</v>
      </c>
      <c r="C81" s="61" t="s">
        <v>507</v>
      </c>
      <c r="D81" s="51" t="s">
        <v>602</v>
      </c>
    </row>
    <row r="82" spans="1:4" ht="26.4" x14ac:dyDescent="0.25">
      <c r="A82" s="33" t="s">
        <v>295</v>
      </c>
      <c r="B82" s="51" t="str">
        <f t="shared" si="1"/>
        <v>def/property/lithology-type</v>
      </c>
      <c r="C82" s="61" t="s">
        <v>819</v>
      </c>
      <c r="D82" s="68" t="s">
        <v>826</v>
      </c>
    </row>
    <row r="83" spans="1:4" ht="39.6" x14ac:dyDescent="0.25">
      <c r="A83" s="33" t="s">
        <v>148</v>
      </c>
      <c r="B83" s="51" t="str">
        <f t="shared" si="1"/>
        <v>def/property/local-identifier</v>
      </c>
      <c r="C83" s="65" t="s">
        <v>763</v>
      </c>
      <c r="D83" s="65" t="s">
        <v>755</v>
      </c>
    </row>
    <row r="84" spans="1:4" ht="26.4" x14ac:dyDescent="0.25">
      <c r="A84" s="33" t="s">
        <v>296</v>
      </c>
      <c r="B84" s="51" t="str">
        <f t="shared" si="1"/>
        <v>def/property/location</v>
      </c>
      <c r="C84" s="60" t="s">
        <v>405</v>
      </c>
      <c r="D84" s="51" t="s">
        <v>829</v>
      </c>
    </row>
    <row r="85" spans="1:4" ht="52.8" x14ac:dyDescent="0.25">
      <c r="A85" s="33" t="s">
        <v>414</v>
      </c>
      <c r="B85" s="51" t="str">
        <f t="shared" si="1"/>
        <v>def/property/location-name</v>
      </c>
      <c r="C85" s="60" t="s">
        <v>415</v>
      </c>
      <c r="D85" s="51" t="s">
        <v>602</v>
      </c>
    </row>
    <row r="86" spans="1:4" x14ac:dyDescent="0.25">
      <c r="A86" s="33" t="s">
        <v>297</v>
      </c>
      <c r="B86" s="51" t="str">
        <f t="shared" si="1"/>
        <v>def/property/location-uncertainty</v>
      </c>
      <c r="C86" s="59" t="s">
        <v>767</v>
      </c>
    </row>
    <row r="87" spans="1:4" ht="39.6" x14ac:dyDescent="0.25">
      <c r="A87" s="33" t="s">
        <v>298</v>
      </c>
      <c r="B87" s="51" t="str">
        <f t="shared" si="1"/>
        <v>def/property/market-proximity</v>
      </c>
      <c r="C87" s="60" t="s">
        <v>383</v>
      </c>
    </row>
    <row r="88" spans="1:4" x14ac:dyDescent="0.25">
      <c r="A88" s="33" t="s">
        <v>299</v>
      </c>
      <c r="B88" s="51" t="str">
        <f t="shared" si="1"/>
        <v>def/property/mass</v>
      </c>
      <c r="C88" s="59"/>
    </row>
    <row r="89" spans="1:4" x14ac:dyDescent="0.25">
      <c r="A89" s="33" t="s">
        <v>147</v>
      </c>
      <c r="B89" s="51" t="str">
        <f t="shared" si="1"/>
        <v>def/property/material-type</v>
      </c>
      <c r="C89" s="61" t="s">
        <v>818</v>
      </c>
      <c r="D89" s="68" t="s">
        <v>826</v>
      </c>
    </row>
    <row r="90" spans="1:4" x14ac:dyDescent="0.25">
      <c r="A90" s="33" t="s">
        <v>300</v>
      </c>
      <c r="B90" s="51" t="str">
        <f t="shared" si="1"/>
        <v>def/property/measurement-count</v>
      </c>
      <c r="C90" s="59" t="s">
        <v>764</v>
      </c>
    </row>
    <row r="91" spans="1:4" ht="26.4" x14ac:dyDescent="0.25">
      <c r="A91" s="33" t="s">
        <v>146</v>
      </c>
      <c r="B91" s="51" t="str">
        <f t="shared" si="1"/>
        <v>def/property/name</v>
      </c>
      <c r="C91" s="60" t="s">
        <v>503</v>
      </c>
      <c r="D91" s="51" t="s">
        <v>602</v>
      </c>
    </row>
    <row r="92" spans="1:4" ht="52.8" x14ac:dyDescent="0.25">
      <c r="A92" s="33" t="s">
        <v>301</v>
      </c>
      <c r="B92" s="51" t="str">
        <f t="shared" si="1"/>
        <v>def/property/notional-location</v>
      </c>
      <c r="C92" s="60" t="s">
        <v>382</v>
      </c>
      <c r="D92" s="51" t="s">
        <v>829</v>
      </c>
    </row>
    <row r="93" spans="1:4" ht="26.4" x14ac:dyDescent="0.25">
      <c r="A93" s="33" t="s">
        <v>303</v>
      </c>
      <c r="B93" s="51" t="str">
        <f t="shared" si="1"/>
        <v>def/property/observation-history</v>
      </c>
      <c r="C93" s="65" t="s">
        <v>754</v>
      </c>
      <c r="D93" s="51" t="s">
        <v>750</v>
      </c>
    </row>
    <row r="94" spans="1:4" ht="26.4" x14ac:dyDescent="0.25">
      <c r="A94" s="33" t="s">
        <v>304</v>
      </c>
      <c r="B94" s="51" t="str">
        <f t="shared" si="1"/>
        <v>def/property/observation-identifier</v>
      </c>
      <c r="C94" s="65" t="s">
        <v>762</v>
      </c>
      <c r="D94" s="65" t="s">
        <v>755</v>
      </c>
    </row>
    <row r="95" spans="1:4" ht="26.4" x14ac:dyDescent="0.25">
      <c r="A95" s="33" t="s">
        <v>145</v>
      </c>
      <c r="B95" s="51" t="str">
        <f t="shared" si="1"/>
        <v>def/property/observation-name</v>
      </c>
      <c r="C95" s="60" t="s">
        <v>504</v>
      </c>
      <c r="D95" s="51" t="s">
        <v>602</v>
      </c>
    </row>
    <row r="96" spans="1:4" x14ac:dyDescent="0.25">
      <c r="A96" s="33" t="s">
        <v>305</v>
      </c>
      <c r="B96" s="51" t="str">
        <f t="shared" si="1"/>
        <v>def/property/observation-procedure</v>
      </c>
      <c r="C96" s="59" t="s">
        <v>824</v>
      </c>
    </row>
    <row r="97" spans="1:5" x14ac:dyDescent="0.25">
      <c r="A97" s="33" t="s">
        <v>302</v>
      </c>
      <c r="B97" s="51" t="str">
        <f t="shared" si="1"/>
        <v>def/property/observation-type</v>
      </c>
      <c r="C97" s="59"/>
      <c r="D97" s="68" t="s">
        <v>826</v>
      </c>
    </row>
    <row r="98" spans="1:5" x14ac:dyDescent="0.25">
      <c r="A98" s="33" t="s">
        <v>306</v>
      </c>
      <c r="B98" s="51" t="str">
        <f t="shared" si="1"/>
        <v>def/property/orientation</v>
      </c>
      <c r="C98" s="59" t="s">
        <v>778</v>
      </c>
      <c r="D98" s="51" t="s">
        <v>829</v>
      </c>
    </row>
    <row r="99" spans="1:5" ht="39.6" x14ac:dyDescent="0.25">
      <c r="A99" s="33" t="s">
        <v>144</v>
      </c>
      <c r="B99" s="51" t="str">
        <f t="shared" si="1"/>
        <v>def/property/parent-feature-identifier</v>
      </c>
      <c r="C99" s="65" t="s">
        <v>757</v>
      </c>
      <c r="D99" s="65" t="s">
        <v>755</v>
      </c>
    </row>
    <row r="100" spans="1:5" x14ac:dyDescent="0.25">
      <c r="A100" s="33" t="s">
        <v>307</v>
      </c>
      <c r="B100" s="51" t="str">
        <f t="shared" si="1"/>
        <v>def/property/periodicity</v>
      </c>
      <c r="C100" s="59" t="s">
        <v>806</v>
      </c>
      <c r="D100" s="51" t="s">
        <v>750</v>
      </c>
    </row>
    <row r="101" spans="1:5" x14ac:dyDescent="0.25">
      <c r="A101" s="33" t="s">
        <v>308</v>
      </c>
      <c r="B101" s="51" t="str">
        <f t="shared" si="1"/>
        <v>def/property/permeability</v>
      </c>
      <c r="C101" s="59" t="s">
        <v>803</v>
      </c>
    </row>
    <row r="102" spans="1:5" ht="26.4" x14ac:dyDescent="0.25">
      <c r="A102" s="33" t="s">
        <v>309</v>
      </c>
      <c r="B102" s="51" t="str">
        <f t="shared" si="1"/>
        <v>def/property/pipe-extent-</v>
      </c>
      <c r="C102" s="63" t="s">
        <v>765</v>
      </c>
      <c r="D102" s="68" t="s">
        <v>830</v>
      </c>
    </row>
    <row r="103" spans="1:5" x14ac:dyDescent="0.25">
      <c r="A103" s="33" t="s">
        <v>310</v>
      </c>
      <c r="B103" s="51" t="str">
        <f t="shared" si="1"/>
        <v>def/property/point-of-contact</v>
      </c>
      <c r="C103" s="59"/>
    </row>
    <row r="104" spans="1:5" x14ac:dyDescent="0.25">
      <c r="A104" s="33" t="s">
        <v>311</v>
      </c>
      <c r="B104" s="51" t="str">
        <f t="shared" si="1"/>
        <v>def/property/porosity</v>
      </c>
      <c r="C104" s="59"/>
    </row>
    <row r="105" spans="1:5" x14ac:dyDescent="0.25">
      <c r="A105" s="33" t="s">
        <v>312</v>
      </c>
      <c r="B105" s="51" t="str">
        <f t="shared" si="1"/>
        <v>def/property/position-uncertainty</v>
      </c>
      <c r="C105" s="25" t="s">
        <v>768</v>
      </c>
      <c r="D105" s="39"/>
      <c r="E105" s="39"/>
    </row>
    <row r="106" spans="1:5" x14ac:dyDescent="0.25">
      <c r="A106" s="33" t="s">
        <v>313</v>
      </c>
      <c r="B106" s="51" t="str">
        <f t="shared" si="1"/>
        <v>def/property/power</v>
      </c>
      <c r="C106" s="26"/>
    </row>
    <row r="107" spans="1:5" ht="26.4" x14ac:dyDescent="0.25">
      <c r="A107" s="33" t="s">
        <v>314</v>
      </c>
      <c r="B107" s="51" t="str">
        <f t="shared" si="1"/>
        <v>def/property/power-production-capacity</v>
      </c>
      <c r="C107" s="39" t="s">
        <v>373</v>
      </c>
    </row>
    <row r="108" spans="1:5" ht="92.4" x14ac:dyDescent="0.25">
      <c r="A108" s="33" t="s">
        <v>315</v>
      </c>
      <c r="B108" s="51" t="str">
        <f t="shared" si="1"/>
        <v>def/property/precipitation-quantity</v>
      </c>
      <c r="C108" s="67" t="s">
        <v>774</v>
      </c>
    </row>
    <row r="109" spans="1:5" x14ac:dyDescent="0.25">
      <c r="A109" s="33" t="s">
        <v>316</v>
      </c>
      <c r="B109" s="51" t="str">
        <f t="shared" si="1"/>
        <v>def/property/pressure</v>
      </c>
      <c r="C109" s="26"/>
    </row>
    <row r="110" spans="1:5" x14ac:dyDescent="0.25">
      <c r="A110" s="33" t="s">
        <v>317</v>
      </c>
      <c r="B110" s="51" t="str">
        <f t="shared" si="1"/>
        <v>def/property/procedure-description</v>
      </c>
      <c r="C110" s="26" t="s">
        <v>813</v>
      </c>
    </row>
    <row r="111" spans="1:5" ht="26.4" x14ac:dyDescent="0.25">
      <c r="A111" s="33" t="s">
        <v>318</v>
      </c>
      <c r="B111" s="51" t="str">
        <f t="shared" si="1"/>
        <v>def/property/procedure-name</v>
      </c>
      <c r="C111" s="71" t="s">
        <v>505</v>
      </c>
      <c r="D111" s="40" t="s">
        <v>602</v>
      </c>
      <c r="E111" s="40"/>
    </row>
    <row r="112" spans="1:5" x14ac:dyDescent="0.25">
      <c r="A112" s="33" t="s">
        <v>143</v>
      </c>
      <c r="B112" s="51" t="str">
        <f t="shared" si="1"/>
        <v>def/property/procedure-type</v>
      </c>
      <c r="C112" s="26" t="s">
        <v>812</v>
      </c>
      <c r="D112" s="68" t="s">
        <v>826</v>
      </c>
    </row>
    <row r="113" spans="1:4" x14ac:dyDescent="0.25">
      <c r="A113" s="33" t="s">
        <v>319</v>
      </c>
      <c r="B113" s="51" t="str">
        <f t="shared" si="1"/>
        <v>def/property/process-type</v>
      </c>
      <c r="C113" s="26"/>
      <c r="D113" s="68" t="s">
        <v>826</v>
      </c>
    </row>
    <row r="114" spans="1:4" x14ac:dyDescent="0.25">
      <c r="A114" s="33" t="s">
        <v>320</v>
      </c>
      <c r="B114" s="51" t="str">
        <f t="shared" si="1"/>
        <v>def/property/provenance</v>
      </c>
      <c r="C114" s="40" t="s">
        <v>374</v>
      </c>
    </row>
    <row r="115" spans="1:4" x14ac:dyDescent="0.25">
      <c r="A115" s="33" t="s">
        <v>321</v>
      </c>
      <c r="B115" s="51" t="str">
        <f t="shared" si="1"/>
        <v>def/property/publication-date</v>
      </c>
      <c r="C115" s="26" t="s">
        <v>769</v>
      </c>
      <c r="D115" s="51" t="s">
        <v>750</v>
      </c>
    </row>
    <row r="116" spans="1:4" x14ac:dyDescent="0.25">
      <c r="A116" s="33" t="s">
        <v>142</v>
      </c>
      <c r="B116" s="51" t="str">
        <f t="shared" si="1"/>
        <v>def/property/purpose</v>
      </c>
      <c r="C116" s="59" t="s">
        <v>798</v>
      </c>
    </row>
    <row r="117" spans="1:4" ht="26.4" x14ac:dyDescent="0.25">
      <c r="A117" s="33" t="s">
        <v>322</v>
      </c>
      <c r="B117" s="51" t="str">
        <f t="shared" si="1"/>
        <v>def/property/quantifier</v>
      </c>
      <c r="C117" s="61" t="s">
        <v>799</v>
      </c>
    </row>
    <row r="118" spans="1:4" x14ac:dyDescent="0.25">
      <c r="A118" s="33" t="s">
        <v>323</v>
      </c>
      <c r="B118" s="51" t="str">
        <f t="shared" si="1"/>
        <v>def/property/recharge-extent</v>
      </c>
      <c r="C118" s="59" t="s">
        <v>823</v>
      </c>
      <c r="D118" s="68" t="s">
        <v>830</v>
      </c>
    </row>
    <row r="119" spans="1:4" x14ac:dyDescent="0.25">
      <c r="A119" s="33" t="s">
        <v>324</v>
      </c>
      <c r="B119" s="51" t="str">
        <f t="shared" si="1"/>
        <v>def/property/related-resource</v>
      </c>
      <c r="C119" s="59"/>
    </row>
    <row r="120" spans="1:4" ht="39.6" x14ac:dyDescent="0.25">
      <c r="A120" s="33" t="s">
        <v>325</v>
      </c>
      <c r="B120" s="51" t="str">
        <f t="shared" si="1"/>
        <v>def/property/relation</v>
      </c>
      <c r="C120" s="60" t="s">
        <v>375</v>
      </c>
    </row>
    <row r="121" spans="1:4" x14ac:dyDescent="0.25">
      <c r="A121" s="33" t="s">
        <v>326</v>
      </c>
      <c r="B121" s="51" t="str">
        <f t="shared" si="1"/>
        <v>def/property/representation</v>
      </c>
      <c r="C121" s="59"/>
    </row>
    <row r="122" spans="1:4" x14ac:dyDescent="0.25">
      <c r="A122" s="33" t="s">
        <v>327</v>
      </c>
      <c r="B122" s="51" t="str">
        <f t="shared" si="1"/>
        <v>def/property/residence-time</v>
      </c>
      <c r="C122" s="59"/>
    </row>
    <row r="123" spans="1:4" x14ac:dyDescent="0.25">
      <c r="A123" s="33" t="s">
        <v>328</v>
      </c>
      <c r="B123" s="51" t="str">
        <f t="shared" si="1"/>
        <v>def/property/resistivity</v>
      </c>
      <c r="C123" s="59" t="s">
        <v>809</v>
      </c>
    </row>
    <row r="124" spans="1:4" x14ac:dyDescent="0.25">
      <c r="A124" s="33" t="s">
        <v>329</v>
      </c>
      <c r="B124" s="51" t="str">
        <f t="shared" si="1"/>
        <v>def/property/resource-assessment</v>
      </c>
      <c r="C124" s="59"/>
    </row>
    <row r="125" spans="1:4" ht="26.4" x14ac:dyDescent="0.25">
      <c r="A125" s="33" t="s">
        <v>330</v>
      </c>
      <c r="B125" s="51" t="str">
        <f t="shared" si="1"/>
        <v>def/property/resource-history</v>
      </c>
      <c r="C125" s="65" t="s">
        <v>376</v>
      </c>
      <c r="D125" s="65" t="s">
        <v>750</v>
      </c>
    </row>
    <row r="126" spans="1:4" ht="26.4" x14ac:dyDescent="0.25">
      <c r="A126" s="33" t="s">
        <v>141</v>
      </c>
      <c r="B126" s="51" t="str">
        <f t="shared" si="1"/>
        <v>def/property/resource-identifier</v>
      </c>
      <c r="C126" s="65" t="s">
        <v>758</v>
      </c>
      <c r="D126" s="65" t="s">
        <v>755</v>
      </c>
    </row>
    <row r="127" spans="1:4" ht="39.6" x14ac:dyDescent="0.25">
      <c r="A127" s="33" t="s">
        <v>331</v>
      </c>
      <c r="B127" s="51" t="str">
        <f t="shared" si="1"/>
        <v>def/property/resource-owner</v>
      </c>
      <c r="C127" s="25" t="s">
        <v>654</v>
      </c>
      <c r="D127" s="51" t="s">
        <v>602</v>
      </c>
    </row>
    <row r="128" spans="1:4" ht="52.8" x14ac:dyDescent="0.25">
      <c r="A128" s="33" t="s">
        <v>332</v>
      </c>
      <c r="B128" s="51" t="str">
        <f t="shared" si="1"/>
        <v>def/property/resource-responsible-party</v>
      </c>
      <c r="C128" s="25" t="s">
        <v>773</v>
      </c>
      <c r="D128" s="65" t="s">
        <v>602</v>
      </c>
    </row>
    <row r="129" spans="1:4" x14ac:dyDescent="0.25">
      <c r="A129" s="33" t="s">
        <v>333</v>
      </c>
      <c r="B129" s="51" t="str">
        <f t="shared" si="1"/>
        <v>def/property/resource-state</v>
      </c>
      <c r="C129" s="59"/>
      <c r="D129" s="14"/>
    </row>
    <row r="130" spans="1:4" x14ac:dyDescent="0.25">
      <c r="A130" s="33" t="s">
        <v>334</v>
      </c>
      <c r="B130" s="51" t="str">
        <f t="shared" si="1"/>
        <v>def/property/resource-use-restriction</v>
      </c>
      <c r="C130" s="59"/>
    </row>
    <row r="131" spans="1:4" x14ac:dyDescent="0.25">
      <c r="A131" s="33" t="s">
        <v>140</v>
      </c>
      <c r="B131" s="51" t="str">
        <f t="shared" ref="B131:B159" si="2">"def/property/" &amp; LOWER(SUBSTITUTE(A131, " ", "-"))</f>
        <v>def/property/sample-type</v>
      </c>
      <c r="C131" s="59" t="s">
        <v>816</v>
      </c>
      <c r="D131" s="68" t="s">
        <v>826</v>
      </c>
    </row>
    <row r="132" spans="1:4" ht="39.6" x14ac:dyDescent="0.25">
      <c r="A132" s="33" t="s">
        <v>139</v>
      </c>
      <c r="B132" s="51" t="str">
        <f t="shared" si="2"/>
        <v>def/property/sampling-feature-identifier</v>
      </c>
      <c r="C132" s="65" t="s">
        <v>761</v>
      </c>
      <c r="D132" s="65" t="s">
        <v>755</v>
      </c>
    </row>
    <row r="133" spans="1:4" x14ac:dyDescent="0.25">
      <c r="A133" s="33" t="s">
        <v>336</v>
      </c>
      <c r="B133" s="51" t="str">
        <f t="shared" si="2"/>
        <v>def/property/sedimentary-rock-cement</v>
      </c>
      <c r="C133" s="59"/>
    </row>
    <row r="134" spans="1:4" ht="26.4" x14ac:dyDescent="0.25">
      <c r="A134" s="33" t="s">
        <v>337</v>
      </c>
      <c r="B134" s="51" t="str">
        <f t="shared" si="2"/>
        <v>def/property/seismic-magnitude</v>
      </c>
      <c r="C134" s="61" t="s">
        <v>815</v>
      </c>
      <c r="D134" s="14"/>
    </row>
    <row r="135" spans="1:4" ht="66" x14ac:dyDescent="0.25">
      <c r="A135" s="33" t="s">
        <v>338</v>
      </c>
      <c r="B135" s="51" t="str">
        <f t="shared" si="2"/>
        <v>def/property/shape</v>
      </c>
      <c r="C135" s="60" t="s">
        <v>417</v>
      </c>
      <c r="D135" s="51" t="s">
        <v>829</v>
      </c>
    </row>
    <row r="136" spans="1:4" ht="26.4" x14ac:dyDescent="0.25">
      <c r="A136" s="33" t="s">
        <v>339</v>
      </c>
      <c r="B136" s="51" t="str">
        <f t="shared" si="2"/>
        <v>def/property/source-identifier</v>
      </c>
      <c r="C136" s="65" t="s">
        <v>760</v>
      </c>
      <c r="D136" s="65" t="s">
        <v>755</v>
      </c>
    </row>
    <row r="137" spans="1:4" x14ac:dyDescent="0.25">
      <c r="A137" s="33" t="s">
        <v>340</v>
      </c>
      <c r="B137" s="51" t="str">
        <f t="shared" si="2"/>
        <v>def/property/spatial-reference-system</v>
      </c>
      <c r="C137" s="59" t="s">
        <v>807</v>
      </c>
    </row>
    <row r="138" spans="1:4" x14ac:dyDescent="0.25">
      <c r="A138" s="33" t="s">
        <v>341</v>
      </c>
      <c r="B138" s="51" t="str">
        <f t="shared" si="2"/>
        <v>def/property/specific-heat</v>
      </c>
      <c r="C138" s="59" t="s">
        <v>834</v>
      </c>
    </row>
    <row r="139" spans="1:4" x14ac:dyDescent="0.25">
      <c r="A139" s="33" t="s">
        <v>342</v>
      </c>
      <c r="B139" s="51" t="str">
        <f t="shared" si="2"/>
        <v>def/property/substance-of-interest</v>
      </c>
      <c r="C139" s="59"/>
    </row>
    <row r="140" spans="1:4" x14ac:dyDescent="0.25">
      <c r="A140" s="33" t="s">
        <v>343</v>
      </c>
      <c r="B140" s="51" t="str">
        <f t="shared" si="2"/>
        <v>def/property/telephone-number</v>
      </c>
      <c r="C140" s="40" t="s">
        <v>766</v>
      </c>
    </row>
    <row r="141" spans="1:4" x14ac:dyDescent="0.25">
      <c r="A141" s="33" t="s">
        <v>344</v>
      </c>
      <c r="B141" s="51" t="str">
        <f t="shared" si="2"/>
        <v>def/property/temperature</v>
      </c>
      <c r="C141" s="59" t="s">
        <v>808</v>
      </c>
    </row>
    <row r="142" spans="1:4" x14ac:dyDescent="0.25">
      <c r="A142" s="33" t="s">
        <v>345</v>
      </c>
      <c r="B142" s="51" t="str">
        <f t="shared" si="2"/>
        <v>def/property/temperature-gradient</v>
      </c>
      <c r="C142" s="59" t="s">
        <v>771</v>
      </c>
    </row>
    <row r="143" spans="1:4" x14ac:dyDescent="0.25">
      <c r="A143" s="33" t="s">
        <v>346</v>
      </c>
      <c r="B143" s="51" t="str">
        <f t="shared" si="2"/>
        <v>def/property/thermal-conductivity</v>
      </c>
      <c r="C143" s="59" t="s">
        <v>804</v>
      </c>
    </row>
    <row r="144" spans="1:4" ht="26.4" x14ac:dyDescent="0.25">
      <c r="A144" s="33" t="s">
        <v>347</v>
      </c>
      <c r="B144" s="51" t="str">
        <f t="shared" si="2"/>
        <v>def/property/thermal-conductivity-correction</v>
      </c>
      <c r="C144" s="63" t="s">
        <v>772</v>
      </c>
      <c r="D144" s="68" t="s">
        <v>794</v>
      </c>
    </row>
    <row r="145" spans="1:4" ht="26.4" x14ac:dyDescent="0.25">
      <c r="A145" s="33" t="s">
        <v>348</v>
      </c>
      <c r="B145" s="51" t="str">
        <f t="shared" si="2"/>
        <v>def/property/thermal-diffusivity</v>
      </c>
      <c r="C145" s="25" t="s">
        <v>745</v>
      </c>
    </row>
    <row r="146" spans="1:4" x14ac:dyDescent="0.25">
      <c r="A146" s="33" t="s">
        <v>349</v>
      </c>
      <c r="B146" s="51" t="str">
        <f t="shared" si="2"/>
        <v>def/property/time-position</v>
      </c>
      <c r="C146" s="59" t="s">
        <v>825</v>
      </c>
      <c r="D146" s="51" t="s">
        <v>750</v>
      </c>
    </row>
    <row r="147" spans="1:4" x14ac:dyDescent="0.25">
      <c r="A147" s="33" t="s">
        <v>350</v>
      </c>
      <c r="B147" s="51" t="str">
        <f t="shared" si="2"/>
        <v>def/property/uncertainty</v>
      </c>
      <c r="C147" s="59"/>
    </row>
    <row r="148" spans="1:4" x14ac:dyDescent="0.25">
      <c r="A148" s="33" t="s">
        <v>351</v>
      </c>
      <c r="B148" s="51" t="str">
        <f t="shared" si="2"/>
        <v>def/property/unit-of-measure</v>
      </c>
      <c r="C148" s="59" t="s">
        <v>814</v>
      </c>
    </row>
    <row r="149" spans="1:4" x14ac:dyDescent="0.25">
      <c r="A149" s="33" t="s">
        <v>352</v>
      </c>
      <c r="B149" s="51" t="str">
        <f t="shared" si="2"/>
        <v>def/property/usage</v>
      </c>
      <c r="C149" s="60" t="s">
        <v>372</v>
      </c>
    </row>
    <row r="150" spans="1:4" x14ac:dyDescent="0.25">
      <c r="A150" s="33" t="s">
        <v>353</v>
      </c>
      <c r="B150" s="51" t="str">
        <f t="shared" si="2"/>
        <v>def/property/utilization</v>
      </c>
      <c r="C150" s="59" t="s">
        <v>810</v>
      </c>
    </row>
    <row r="151" spans="1:4" x14ac:dyDescent="0.25">
      <c r="A151" s="33" t="s">
        <v>354</v>
      </c>
      <c r="B151" s="51" t="str">
        <f t="shared" si="2"/>
        <v>def/property/value</v>
      </c>
      <c r="C151" s="59"/>
    </row>
    <row r="152" spans="1:4" x14ac:dyDescent="0.25">
      <c r="A152" s="33" t="s">
        <v>138</v>
      </c>
      <c r="B152" s="51" t="str">
        <f t="shared" si="2"/>
        <v>def/property/variable-type</v>
      </c>
      <c r="C152" s="59" t="s">
        <v>817</v>
      </c>
      <c r="D152" s="68" t="s">
        <v>826</v>
      </c>
    </row>
    <row r="153" spans="1:4" x14ac:dyDescent="0.25">
      <c r="A153" s="33" t="s">
        <v>355</v>
      </c>
      <c r="B153" s="51" t="str">
        <f t="shared" si="2"/>
        <v>def/property/velocity-magnitude</v>
      </c>
      <c r="C153" s="59"/>
    </row>
    <row r="154" spans="1:4" ht="52.8" x14ac:dyDescent="0.25">
      <c r="A154" s="33" t="s">
        <v>356</v>
      </c>
      <c r="B154" s="51" t="str">
        <f t="shared" si="2"/>
        <v>def/property/vertical-datum</v>
      </c>
      <c r="C154" s="60" t="s">
        <v>746</v>
      </c>
    </row>
    <row r="155" spans="1:4" x14ac:dyDescent="0.25">
      <c r="A155" s="33" t="s">
        <v>357</v>
      </c>
      <c r="B155" s="51" t="str">
        <f t="shared" si="2"/>
        <v>def/property/vertical-extent</v>
      </c>
      <c r="C155" s="59" t="s">
        <v>753</v>
      </c>
      <c r="D155" s="68" t="s">
        <v>830</v>
      </c>
    </row>
    <row r="156" spans="1:4" x14ac:dyDescent="0.25">
      <c r="A156" s="33" t="s">
        <v>358</v>
      </c>
      <c r="B156" s="51" t="str">
        <f t="shared" si="2"/>
        <v>def/property/vertical-position</v>
      </c>
      <c r="C156" s="59" t="s">
        <v>821</v>
      </c>
    </row>
    <row r="157" spans="1:4" ht="26.4" x14ac:dyDescent="0.25">
      <c r="A157" s="33" t="s">
        <v>359</v>
      </c>
      <c r="B157" s="51" t="str">
        <f t="shared" si="2"/>
        <v>def/property/viscosity</v>
      </c>
      <c r="C157" s="25" t="s">
        <v>770</v>
      </c>
    </row>
    <row r="158" spans="1:4" x14ac:dyDescent="0.25">
      <c r="A158" s="33" t="s">
        <v>360</v>
      </c>
      <c r="B158" s="51" t="str">
        <f t="shared" si="2"/>
        <v>def/property/volume</v>
      </c>
      <c r="C158" s="60" t="s">
        <v>747</v>
      </c>
    </row>
    <row r="159" spans="1:4" ht="26.4" x14ac:dyDescent="0.25">
      <c r="A159" s="33" t="s">
        <v>610</v>
      </c>
      <c r="B159" s="51" t="str">
        <f t="shared" si="2"/>
        <v>def/property/young-feature-identifier</v>
      </c>
      <c r="C159" s="25" t="s">
        <v>748</v>
      </c>
    </row>
    <row r="161" spans="1:1" x14ac:dyDescent="0.25">
      <c r="A161" s="51"/>
    </row>
    <row r="619" spans="1:1" x14ac:dyDescent="0.25"/>
  </sheetData>
  <autoFilter ref="A1:A619"/>
  <sortState ref="A2:B158">
    <sortCondition ref="A2:A158"/>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2"/>
  <sheetViews>
    <sheetView workbookViewId="0">
      <selection activeCell="E2" sqref="E2"/>
    </sheetView>
  </sheetViews>
  <sheetFormatPr defaultRowHeight="13.2" x14ac:dyDescent="0.25"/>
  <cols>
    <col min="1" max="1" width="17.33203125" customWidth="1"/>
    <col min="2" max="2" width="13.33203125" customWidth="1"/>
    <col min="3" max="3" width="29" customWidth="1"/>
    <col min="4" max="4" width="19.109375" customWidth="1"/>
    <col min="5" max="5" width="16.6640625" customWidth="1"/>
  </cols>
  <sheetData>
    <row r="1" spans="1:5" x14ac:dyDescent="0.25">
      <c r="A1" t="s">
        <v>6</v>
      </c>
      <c r="B1" t="s">
        <v>160</v>
      </c>
      <c r="C1" t="s">
        <v>10</v>
      </c>
      <c r="D1" t="s">
        <v>15</v>
      </c>
      <c r="E1" t="s">
        <v>611</v>
      </c>
    </row>
    <row r="2" spans="1:5" x14ac:dyDescent="0.25">
      <c r="A2" t="str">
        <f>"def/uom/" &amp; LOWER(SUBSTITUTE(B2, " ", "-"))</f>
        <v>def/uom/megawatt</v>
      </c>
      <c r="B2" t="s">
        <v>450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51"/>
  <sheetViews>
    <sheetView zoomScale="70" zoomScaleNormal="70" workbookViewId="0">
      <pane xSplit="3" ySplit="2" topLeftCell="K3" activePane="bottomRight" state="frozen"/>
      <selection pane="topRight" activeCell="D1" sqref="D1"/>
      <selection pane="bottomLeft" activeCell="A3" sqref="A3"/>
      <selection pane="bottomRight" activeCell="U15" sqref="U15"/>
    </sheetView>
  </sheetViews>
  <sheetFormatPr defaultRowHeight="13.2" x14ac:dyDescent="0.25"/>
  <cols>
    <col min="1" max="1" width="22" customWidth="1"/>
    <col min="2" max="2" width="33.6640625" customWidth="1"/>
    <col min="3" max="3" width="22.6640625" customWidth="1"/>
    <col min="4" max="4" width="43.109375" customWidth="1"/>
    <col min="5" max="5" width="19.88671875" customWidth="1"/>
    <col min="6" max="6" width="48" customWidth="1"/>
    <col min="7" max="7" width="16.33203125" customWidth="1"/>
    <col min="8" max="8" width="21.5546875" customWidth="1"/>
    <col min="10" max="10" width="30.6640625" customWidth="1"/>
  </cols>
  <sheetData>
    <row r="1" spans="1:10" ht="20.399999999999999" thickBot="1" x14ac:dyDescent="0.3">
      <c r="A1" s="9" t="s">
        <v>136</v>
      </c>
      <c r="B1" s="24"/>
      <c r="C1" s="6"/>
      <c r="D1" s="6"/>
      <c r="E1" s="6"/>
      <c r="F1" s="6"/>
      <c r="G1" s="6"/>
      <c r="H1" s="7"/>
      <c r="J1" s="8" t="s">
        <v>33</v>
      </c>
    </row>
    <row r="2" spans="1:10" x14ac:dyDescent="0.25">
      <c r="A2" s="10" t="s">
        <v>6</v>
      </c>
      <c r="B2" s="25" t="s">
        <v>111</v>
      </c>
      <c r="C2" s="4" t="s">
        <v>21</v>
      </c>
      <c r="D2" s="20" t="s">
        <v>37</v>
      </c>
      <c r="E2" s="4" t="s">
        <v>22</v>
      </c>
      <c r="F2" s="4" t="s">
        <v>25</v>
      </c>
      <c r="G2" s="4" t="s">
        <v>27</v>
      </c>
      <c r="H2" s="4" t="s">
        <v>30</v>
      </c>
      <c r="I2" s="4"/>
      <c r="J2" s="10" t="s">
        <v>6</v>
      </c>
    </row>
    <row r="3" spans="1:10" x14ac:dyDescent="0.25">
      <c r="A3" s="53" t="str">
        <f>"/data-type/" &amp; LOWER(SUBSTITUTE(C3," ","-"))</f>
        <v>/data-type/text</v>
      </c>
      <c r="B3" s="53" t="s">
        <v>732</v>
      </c>
      <c r="C3" s="30" t="s">
        <v>11</v>
      </c>
      <c r="D3" s="30"/>
      <c r="E3" s="30" t="s">
        <v>395</v>
      </c>
      <c r="F3" s="30"/>
    </row>
    <row r="4" spans="1:10" x14ac:dyDescent="0.25">
      <c r="A4" s="53" t="str">
        <f t="shared" ref="A4:A10" si="0">"/data-type/" &amp; LOWER(SUBSTITUTE(C4," ","-"))</f>
        <v>/data-type/integer</v>
      </c>
      <c r="B4" s="53" t="s">
        <v>732</v>
      </c>
      <c r="C4" s="30" t="s">
        <v>387</v>
      </c>
      <c r="D4" s="30"/>
      <c r="E4" s="30" t="s">
        <v>395</v>
      </c>
      <c r="F4" s="30"/>
    </row>
    <row r="5" spans="1:10" x14ac:dyDescent="0.25">
      <c r="A5" s="53" t="str">
        <f t="shared" si="0"/>
        <v>/data-type/real-number</v>
      </c>
      <c r="B5" s="53" t="s">
        <v>732</v>
      </c>
      <c r="C5" s="30" t="s">
        <v>388</v>
      </c>
      <c r="D5" s="30"/>
      <c r="E5" s="30" t="s">
        <v>395</v>
      </c>
      <c r="F5" s="30"/>
    </row>
    <row r="6" spans="1:10" x14ac:dyDescent="0.25">
      <c r="A6" s="53" t="str">
        <f t="shared" si="0"/>
        <v>/data-type/term</v>
      </c>
      <c r="B6" s="53" t="s">
        <v>732</v>
      </c>
      <c r="C6" s="30" t="s">
        <v>389</v>
      </c>
      <c r="D6" s="30" t="s">
        <v>643</v>
      </c>
      <c r="E6" s="30" t="s">
        <v>395</v>
      </c>
      <c r="F6" s="30"/>
    </row>
    <row r="7" spans="1:10" ht="39.6" x14ac:dyDescent="0.25">
      <c r="A7" s="53" t="str">
        <f t="shared" si="0"/>
        <v>/data-type/reference</v>
      </c>
      <c r="B7" s="53" t="s">
        <v>732</v>
      </c>
      <c r="C7" s="30" t="s">
        <v>390</v>
      </c>
      <c r="D7" s="30" t="s">
        <v>397</v>
      </c>
      <c r="E7" s="30" t="s">
        <v>392</v>
      </c>
      <c r="F7" s="30" t="s">
        <v>396</v>
      </c>
    </row>
    <row r="8" spans="1:10" x14ac:dyDescent="0.25">
      <c r="A8" s="53" t="str">
        <f t="shared" si="0"/>
        <v>/data-type/boolean</v>
      </c>
      <c r="B8" s="53" t="s">
        <v>732</v>
      </c>
      <c r="C8" s="30" t="s">
        <v>391</v>
      </c>
      <c r="D8" s="30"/>
      <c r="E8" s="30" t="s">
        <v>395</v>
      </c>
      <c r="F8" s="30"/>
    </row>
    <row r="9" spans="1:10" ht="39.6" x14ac:dyDescent="0.25">
      <c r="A9" s="53" t="str">
        <f t="shared" si="0"/>
        <v>/data-type/blob</v>
      </c>
      <c r="B9" s="53" t="s">
        <v>732</v>
      </c>
      <c r="C9" s="30" t="s">
        <v>393</v>
      </c>
      <c r="D9" s="30" t="s">
        <v>725</v>
      </c>
      <c r="E9" s="30" t="s">
        <v>395</v>
      </c>
      <c r="F9" s="30"/>
    </row>
    <row r="10" spans="1:10" ht="79.2" x14ac:dyDescent="0.25">
      <c r="A10" s="53" t="str">
        <f t="shared" si="0"/>
        <v>/data-type/object</v>
      </c>
      <c r="B10" s="53" t="s">
        <v>732</v>
      </c>
      <c r="C10" s="30" t="s">
        <v>392</v>
      </c>
      <c r="D10" s="30" t="s">
        <v>515</v>
      </c>
      <c r="E10" s="30" t="s">
        <v>392</v>
      </c>
      <c r="F10" s="30" t="s">
        <v>396</v>
      </c>
    </row>
    <row r="11" spans="1:10" ht="26.4" x14ac:dyDescent="0.25">
      <c r="A11" s="44" t="str">
        <f>"/data-type/" &amp; LOWER(SUBSTITUTE(C11," ","-"))</f>
        <v>/data-type/agent-description</v>
      </c>
      <c r="B11" s="25" t="s">
        <v>532</v>
      </c>
      <c r="C11" s="44" t="s">
        <v>488</v>
      </c>
      <c r="D11" s="44" t="s">
        <v>489</v>
      </c>
      <c r="E11" s="44" t="s">
        <v>23</v>
      </c>
      <c r="F11" s="44"/>
      <c r="G11" s="44"/>
      <c r="H11" s="44"/>
      <c r="I11" s="44"/>
      <c r="J11" s="10"/>
    </row>
    <row r="12" spans="1:10" ht="26.4" x14ac:dyDescent="0.25">
      <c r="A12" s="44" t="str">
        <f>"/data-type/" &amp; LOWER(SUBSTITUTE(C12," ","-"))</f>
        <v>/data-type/contact-information-description</v>
      </c>
      <c r="B12" s="25"/>
      <c r="C12" s="44" t="s">
        <v>487</v>
      </c>
      <c r="D12" s="44" t="s">
        <v>483</v>
      </c>
      <c r="E12" s="44" t="s">
        <v>23</v>
      </c>
      <c r="F12" s="44"/>
      <c r="G12" s="44"/>
      <c r="H12" s="44"/>
      <c r="I12" s="44"/>
      <c r="J12" s="10"/>
    </row>
    <row r="13" spans="1:10" ht="26.4" x14ac:dyDescent="0.25">
      <c r="A13" s="20" t="str">
        <f>"/data-type/" &amp; LOWER(SUBSTITUTE(C13," ","-"))</f>
        <v>/data-type/geothermal-power-plant-occurrence</v>
      </c>
      <c r="B13" s="30" t="s">
        <v>533</v>
      </c>
      <c r="C13" s="13" t="s">
        <v>201</v>
      </c>
      <c r="D13" s="20" t="s">
        <v>137</v>
      </c>
      <c r="E13" s="13" t="s">
        <v>23</v>
      </c>
      <c r="F13" s="4" t="s">
        <v>26</v>
      </c>
      <c r="G13" s="4" t="s">
        <v>28</v>
      </c>
      <c r="H13" s="4" t="s">
        <v>31</v>
      </c>
      <c r="I13" s="4"/>
      <c r="J13" s="19"/>
    </row>
    <row r="14" spans="1:10" ht="39.6" x14ac:dyDescent="0.25">
      <c r="A14" s="30" t="s">
        <v>534</v>
      </c>
      <c r="B14" s="30" t="s">
        <v>535</v>
      </c>
      <c r="C14" s="13" t="s">
        <v>202</v>
      </c>
      <c r="D14" s="20"/>
      <c r="E14" s="13" t="s">
        <v>23</v>
      </c>
      <c r="F14" s="13" t="s">
        <v>26</v>
      </c>
      <c r="G14" s="13" t="s">
        <v>28</v>
      </c>
      <c r="H14" s="13" t="s">
        <v>31</v>
      </c>
      <c r="J14" s="10"/>
    </row>
    <row r="15" spans="1:10" ht="39.6" x14ac:dyDescent="0.25">
      <c r="A15" s="30" t="s">
        <v>536</v>
      </c>
      <c r="B15" s="30" t="s">
        <v>537</v>
      </c>
      <c r="C15" s="13" t="s">
        <v>203</v>
      </c>
      <c r="D15" s="20"/>
      <c r="E15" s="13" t="s">
        <v>23</v>
      </c>
      <c r="F15" s="13" t="s">
        <v>26</v>
      </c>
      <c r="G15" s="13" t="s">
        <v>28</v>
      </c>
      <c r="H15" s="13" t="s">
        <v>31</v>
      </c>
      <c r="J15" s="10"/>
    </row>
    <row r="16" spans="1:10" ht="26.4" x14ac:dyDescent="0.25">
      <c r="A16" s="30" t="s">
        <v>538</v>
      </c>
      <c r="B16" s="30" t="s">
        <v>539</v>
      </c>
      <c r="C16" s="13" t="s">
        <v>207</v>
      </c>
      <c r="D16" s="20"/>
      <c r="E16" s="13" t="s">
        <v>23</v>
      </c>
      <c r="F16" s="13" t="s">
        <v>26</v>
      </c>
      <c r="G16" s="13" t="s">
        <v>28</v>
      </c>
      <c r="H16" s="13" t="s">
        <v>31</v>
      </c>
      <c r="J16" s="10"/>
    </row>
    <row r="17" spans="1:11" ht="26.4" x14ac:dyDescent="0.25">
      <c r="A17" s="30" t="s">
        <v>540</v>
      </c>
      <c r="B17" s="30" t="s">
        <v>541</v>
      </c>
      <c r="C17" s="13" t="s">
        <v>204</v>
      </c>
      <c r="D17" s="20"/>
      <c r="E17" s="13" t="s">
        <v>23</v>
      </c>
      <c r="F17" s="13" t="s">
        <v>26</v>
      </c>
      <c r="G17" s="13" t="s">
        <v>28</v>
      </c>
      <c r="H17" s="13" t="s">
        <v>31</v>
      </c>
      <c r="J17" s="10"/>
    </row>
    <row r="18" spans="1:11" ht="26.4" x14ac:dyDescent="0.25">
      <c r="A18" s="30" t="s">
        <v>542</v>
      </c>
      <c r="B18" s="30" t="s">
        <v>543</v>
      </c>
      <c r="C18" s="13" t="s">
        <v>205</v>
      </c>
      <c r="D18" s="20"/>
      <c r="E18" s="13" t="s">
        <v>23</v>
      </c>
      <c r="F18" s="13" t="s">
        <v>26</v>
      </c>
      <c r="G18" s="13" t="s">
        <v>28</v>
      </c>
      <c r="H18" s="13" t="s">
        <v>31</v>
      </c>
      <c r="J18" s="10"/>
    </row>
    <row r="19" spans="1:11" ht="39.6" x14ac:dyDescent="0.25">
      <c r="A19" s="30" t="s">
        <v>544</v>
      </c>
      <c r="B19" s="30" t="s">
        <v>545</v>
      </c>
      <c r="C19" s="13" t="s">
        <v>206</v>
      </c>
      <c r="D19" s="20"/>
      <c r="E19" s="13" t="s">
        <v>23</v>
      </c>
      <c r="F19" s="13" t="s">
        <v>26</v>
      </c>
      <c r="G19" s="13" t="s">
        <v>28</v>
      </c>
      <c r="H19" s="13" t="s">
        <v>31</v>
      </c>
      <c r="J19" s="19"/>
    </row>
    <row r="20" spans="1:11" ht="26.4" x14ac:dyDescent="0.25">
      <c r="A20" s="30" t="s">
        <v>546</v>
      </c>
      <c r="B20" s="30" t="s">
        <v>547</v>
      </c>
      <c r="C20" s="13" t="s">
        <v>208</v>
      </c>
      <c r="D20" s="20"/>
      <c r="E20" s="17" t="s">
        <v>23</v>
      </c>
      <c r="F20" s="13" t="s">
        <v>26</v>
      </c>
      <c r="G20" s="13" t="s">
        <v>28</v>
      </c>
      <c r="H20" s="13" t="s">
        <v>31</v>
      </c>
      <c r="J20" s="10"/>
    </row>
    <row r="21" spans="1:11" ht="26.4" x14ac:dyDescent="0.25">
      <c r="A21" s="30" t="s">
        <v>548</v>
      </c>
      <c r="B21" s="30" t="s">
        <v>549</v>
      </c>
      <c r="C21" s="13" t="s">
        <v>209</v>
      </c>
      <c r="D21" s="20"/>
      <c r="E21" s="13" t="s">
        <v>23</v>
      </c>
      <c r="F21" s="13" t="s">
        <v>26</v>
      </c>
      <c r="G21" s="13" t="s">
        <v>28</v>
      </c>
      <c r="H21" s="13" t="s">
        <v>31</v>
      </c>
      <c r="J21" s="10"/>
    </row>
    <row r="22" spans="1:11" ht="52.8" x14ac:dyDescent="0.25">
      <c r="A22" s="30" t="s">
        <v>550</v>
      </c>
      <c r="B22" s="30" t="s">
        <v>551</v>
      </c>
      <c r="C22" s="13" t="s">
        <v>127</v>
      </c>
      <c r="D22" s="20"/>
      <c r="E22" s="13" t="s">
        <v>23</v>
      </c>
      <c r="F22" s="13" t="s">
        <v>125</v>
      </c>
      <c r="G22" s="13" t="s">
        <v>28</v>
      </c>
      <c r="H22" s="13" t="s">
        <v>31</v>
      </c>
      <c r="J22" s="19"/>
    </row>
    <row r="23" spans="1:11" ht="92.4" x14ac:dyDescent="0.25">
      <c r="A23" s="30" t="s">
        <v>552</v>
      </c>
      <c r="B23" s="30" t="s">
        <v>553</v>
      </c>
      <c r="C23" s="20" t="s">
        <v>134</v>
      </c>
      <c r="D23" s="20"/>
      <c r="E23" s="20" t="s">
        <v>23</v>
      </c>
      <c r="F23" s="20" t="s">
        <v>135</v>
      </c>
      <c r="J23" s="11"/>
    </row>
    <row r="24" spans="1:11" ht="145.19999999999999" x14ac:dyDescent="0.25">
      <c r="A24" s="30" t="s">
        <v>554</v>
      </c>
      <c r="B24" s="30" t="s">
        <v>555</v>
      </c>
      <c r="C24" s="13" t="s">
        <v>212</v>
      </c>
      <c r="D24" s="20"/>
      <c r="E24" s="17" t="s">
        <v>23</v>
      </c>
      <c r="F24" s="13" t="s">
        <v>213</v>
      </c>
      <c r="G24" s="13" t="s">
        <v>28</v>
      </c>
      <c r="H24" s="13" t="s">
        <v>31</v>
      </c>
      <c r="J24" s="10"/>
    </row>
    <row r="25" spans="1:11" ht="26.4" x14ac:dyDescent="0.25">
      <c r="A25" s="30" t="s">
        <v>556</v>
      </c>
      <c r="B25" s="30" t="s">
        <v>557</v>
      </c>
      <c r="C25" s="13" t="s">
        <v>214</v>
      </c>
      <c r="D25" s="20"/>
      <c r="E25" s="13" t="s">
        <v>23</v>
      </c>
      <c r="F25" s="13" t="s">
        <v>26</v>
      </c>
      <c r="G25" s="13" t="s">
        <v>28</v>
      </c>
      <c r="H25" s="13" t="s">
        <v>31</v>
      </c>
      <c r="J25" s="10"/>
    </row>
    <row r="26" spans="1:11" ht="26.4" x14ac:dyDescent="0.25">
      <c r="A26" s="30" t="s">
        <v>558</v>
      </c>
      <c r="B26" s="30" t="s">
        <v>559</v>
      </c>
      <c r="C26" s="13" t="s">
        <v>215</v>
      </c>
      <c r="D26" s="20"/>
      <c r="E26" s="13" t="s">
        <v>23</v>
      </c>
      <c r="F26" s="13" t="s">
        <v>26</v>
      </c>
      <c r="G26" s="13" t="s">
        <v>28</v>
      </c>
      <c r="H26" s="13" t="s">
        <v>31</v>
      </c>
      <c r="J26" s="10"/>
    </row>
    <row r="27" spans="1:11" ht="26.4" x14ac:dyDescent="0.25">
      <c r="A27" s="30" t="s">
        <v>560</v>
      </c>
      <c r="B27" s="30" t="s">
        <v>561</v>
      </c>
      <c r="C27" s="13" t="s">
        <v>216</v>
      </c>
      <c r="D27" s="20"/>
      <c r="E27" s="13" t="s">
        <v>23</v>
      </c>
      <c r="F27" s="13" t="s">
        <v>26</v>
      </c>
      <c r="G27" s="13" t="s">
        <v>28</v>
      </c>
      <c r="H27" s="13" t="s">
        <v>31</v>
      </c>
      <c r="J27" s="10"/>
    </row>
    <row r="28" spans="1:11" ht="26.4" x14ac:dyDescent="0.25">
      <c r="A28" s="30" t="s">
        <v>562</v>
      </c>
      <c r="B28" s="30" t="s">
        <v>563</v>
      </c>
      <c r="C28" s="13" t="s">
        <v>217</v>
      </c>
      <c r="D28" s="20"/>
      <c r="E28" s="17" t="s">
        <v>23</v>
      </c>
      <c r="F28" s="17" t="s">
        <v>26</v>
      </c>
      <c r="G28" s="17" t="s">
        <v>28</v>
      </c>
      <c r="H28" s="17" t="s">
        <v>31</v>
      </c>
      <c r="J28" s="10"/>
    </row>
    <row r="29" spans="1:11" ht="26.4" x14ac:dyDescent="0.25">
      <c r="A29" s="30" t="s">
        <v>564</v>
      </c>
      <c r="B29" s="30" t="s">
        <v>565</v>
      </c>
      <c r="C29" s="17" t="s">
        <v>218</v>
      </c>
      <c r="D29" s="17"/>
      <c r="E29" s="17" t="s">
        <v>23</v>
      </c>
      <c r="F29" s="17" t="s">
        <v>26</v>
      </c>
      <c r="G29" s="17" t="s">
        <v>28</v>
      </c>
      <c r="H29" s="17" t="s">
        <v>31</v>
      </c>
      <c r="I29" s="16"/>
      <c r="J29" s="18"/>
      <c r="K29" s="16"/>
    </row>
    <row r="30" spans="1:11" ht="26.4" x14ac:dyDescent="0.25">
      <c r="A30" s="30" t="s">
        <v>566</v>
      </c>
      <c r="B30" s="30" t="s">
        <v>567</v>
      </c>
      <c r="C30" s="17" t="s">
        <v>219</v>
      </c>
      <c r="D30" s="17"/>
      <c r="E30" s="17" t="s">
        <v>23</v>
      </c>
      <c r="F30" s="17" t="s">
        <v>26</v>
      </c>
      <c r="G30" s="17" t="s">
        <v>28</v>
      </c>
      <c r="H30" s="17" t="s">
        <v>31</v>
      </c>
      <c r="I30" s="16"/>
      <c r="J30" s="18"/>
      <c r="K30" s="16"/>
    </row>
    <row r="31" spans="1:11" ht="92.4" x14ac:dyDescent="0.25">
      <c r="A31" s="30" t="s">
        <v>568</v>
      </c>
      <c r="B31" s="30" t="s">
        <v>569</v>
      </c>
      <c r="C31" s="17" t="s">
        <v>220</v>
      </c>
      <c r="D31" s="17"/>
      <c r="E31" s="17" t="s">
        <v>23</v>
      </c>
      <c r="F31" s="17" t="s">
        <v>188</v>
      </c>
      <c r="G31" s="17" t="s">
        <v>28</v>
      </c>
      <c r="H31" s="17" t="s">
        <v>31</v>
      </c>
      <c r="I31" s="16"/>
      <c r="J31" s="18"/>
      <c r="K31" s="16"/>
    </row>
    <row r="32" spans="1:11" ht="92.4" x14ac:dyDescent="0.25">
      <c r="A32" s="30" t="s">
        <v>570</v>
      </c>
      <c r="B32" s="30" t="s">
        <v>571</v>
      </c>
      <c r="C32" s="17" t="s">
        <v>221</v>
      </c>
      <c r="D32" s="17"/>
      <c r="E32" s="17" t="s">
        <v>23</v>
      </c>
      <c r="F32" s="17" t="s">
        <v>188</v>
      </c>
      <c r="G32" s="17" t="s">
        <v>28</v>
      </c>
      <c r="H32" s="17" t="s">
        <v>31</v>
      </c>
      <c r="I32" s="16"/>
      <c r="J32" s="18"/>
      <c r="K32" s="16"/>
    </row>
    <row r="33" spans="1:11" ht="26.4" x14ac:dyDescent="0.25">
      <c r="A33" s="30" t="s">
        <v>572</v>
      </c>
      <c r="B33" s="30" t="s">
        <v>573</v>
      </c>
      <c r="C33" s="17" t="s">
        <v>222</v>
      </c>
      <c r="D33" s="17"/>
      <c r="E33" s="17" t="s">
        <v>23</v>
      </c>
      <c r="F33" s="17" t="s">
        <v>26</v>
      </c>
      <c r="G33" s="17" t="s">
        <v>28</v>
      </c>
      <c r="H33" s="17" t="s">
        <v>31</v>
      </c>
      <c r="I33" s="16"/>
      <c r="J33" s="18"/>
      <c r="K33" s="16"/>
    </row>
    <row r="34" spans="1:11" ht="39.6" x14ac:dyDescent="0.25">
      <c r="A34" s="30" t="s">
        <v>574</v>
      </c>
      <c r="B34" s="30" t="s">
        <v>575</v>
      </c>
      <c r="C34" s="17" t="s">
        <v>223</v>
      </c>
      <c r="D34" s="17"/>
      <c r="E34" s="17" t="s">
        <v>23</v>
      </c>
      <c r="F34" s="17" t="s">
        <v>26</v>
      </c>
      <c r="G34" s="17" t="s">
        <v>28</v>
      </c>
      <c r="H34" s="17" t="s">
        <v>31</v>
      </c>
      <c r="I34" s="16"/>
      <c r="J34" s="18"/>
      <c r="K34" s="16"/>
    </row>
    <row r="35" spans="1:11" ht="26.4" x14ac:dyDescent="0.25">
      <c r="A35" s="30" t="s">
        <v>576</v>
      </c>
      <c r="B35" s="30" t="s">
        <v>577</v>
      </c>
      <c r="C35" s="17" t="s">
        <v>224</v>
      </c>
      <c r="D35" s="17"/>
      <c r="E35" s="17" t="s">
        <v>23</v>
      </c>
      <c r="F35" s="17" t="s">
        <v>26</v>
      </c>
      <c r="G35" s="17" t="s">
        <v>28</v>
      </c>
      <c r="H35" s="17" t="s">
        <v>31</v>
      </c>
      <c r="I35" s="16"/>
      <c r="J35" s="18"/>
      <c r="K35" s="16"/>
    </row>
    <row r="36" spans="1:11" ht="26.4" x14ac:dyDescent="0.25">
      <c r="A36" s="30" t="s">
        <v>578</v>
      </c>
      <c r="B36" s="30" t="s">
        <v>579</v>
      </c>
      <c r="C36" s="17" t="s">
        <v>225</v>
      </c>
      <c r="D36" s="17"/>
      <c r="E36" s="17" t="s">
        <v>23</v>
      </c>
      <c r="F36" s="17" t="s">
        <v>26</v>
      </c>
      <c r="G36" s="17" t="s">
        <v>28</v>
      </c>
      <c r="H36" s="17" t="s">
        <v>31</v>
      </c>
      <c r="I36" s="16"/>
      <c r="J36" s="18"/>
      <c r="K36" s="16"/>
    </row>
    <row r="37" spans="1:11" ht="26.4" x14ac:dyDescent="0.25">
      <c r="A37" s="30" t="s">
        <v>580</v>
      </c>
      <c r="B37" s="30" t="s">
        <v>581</v>
      </c>
      <c r="C37" s="17" t="s">
        <v>226</v>
      </c>
      <c r="D37" s="17"/>
      <c r="E37" s="17" t="s">
        <v>23</v>
      </c>
      <c r="F37" s="17" t="s">
        <v>26</v>
      </c>
      <c r="G37" s="17" t="s">
        <v>28</v>
      </c>
      <c r="H37" s="17" t="s">
        <v>31</v>
      </c>
      <c r="I37" s="16"/>
      <c r="J37" s="18"/>
      <c r="K37" s="16"/>
    </row>
    <row r="38" spans="1:11" ht="26.4" x14ac:dyDescent="0.25">
      <c r="A38" s="30" t="s">
        <v>582</v>
      </c>
      <c r="B38" s="30" t="s">
        <v>583</v>
      </c>
      <c r="C38" s="17" t="s">
        <v>227</v>
      </c>
      <c r="D38" s="17"/>
      <c r="E38" s="17" t="s">
        <v>23</v>
      </c>
      <c r="F38" s="17" t="s">
        <v>26</v>
      </c>
      <c r="G38" s="17" t="s">
        <v>28</v>
      </c>
      <c r="H38" s="17" t="s">
        <v>31</v>
      </c>
      <c r="I38" s="16"/>
      <c r="J38" s="18"/>
      <c r="K38" s="16"/>
    </row>
    <row r="39" spans="1:11" ht="26.4" x14ac:dyDescent="0.25">
      <c r="A39" s="30" t="s">
        <v>584</v>
      </c>
      <c r="B39" s="30" t="s">
        <v>585</v>
      </c>
      <c r="C39" s="17" t="s">
        <v>228</v>
      </c>
      <c r="D39" s="17"/>
      <c r="E39" s="17" t="s">
        <v>23</v>
      </c>
      <c r="F39" s="17" t="s">
        <v>26</v>
      </c>
      <c r="G39" s="17" t="s">
        <v>28</v>
      </c>
      <c r="H39" s="17" t="s">
        <v>31</v>
      </c>
      <c r="I39" s="16"/>
      <c r="J39" s="18"/>
      <c r="K39" s="16"/>
    </row>
    <row r="40" spans="1:11" ht="26.4" x14ac:dyDescent="0.25">
      <c r="A40" s="30" t="s">
        <v>586</v>
      </c>
      <c r="B40" s="30" t="s">
        <v>587</v>
      </c>
      <c r="C40" s="17" t="s">
        <v>229</v>
      </c>
      <c r="D40" s="17"/>
      <c r="E40" s="17" t="s">
        <v>23</v>
      </c>
      <c r="F40" s="17" t="s">
        <v>26</v>
      </c>
      <c r="G40" s="17" t="s">
        <v>28</v>
      </c>
      <c r="H40" s="17" t="s">
        <v>31</v>
      </c>
      <c r="I40" s="16"/>
      <c r="J40" s="18"/>
      <c r="K40" s="16"/>
    </row>
    <row r="41" spans="1:11" ht="52.8" x14ac:dyDescent="0.25">
      <c r="A41" s="31" t="s">
        <v>588</v>
      </c>
      <c r="B41" s="31" t="s">
        <v>589</v>
      </c>
      <c r="C41" s="17" t="s">
        <v>433</v>
      </c>
      <c r="D41" s="17" t="s">
        <v>471</v>
      </c>
      <c r="E41" s="17" t="s">
        <v>23</v>
      </c>
      <c r="F41" s="17" t="s">
        <v>472</v>
      </c>
      <c r="G41" s="17"/>
      <c r="H41" s="17"/>
      <c r="I41" s="16"/>
      <c r="J41" s="18"/>
      <c r="K41" s="16"/>
    </row>
    <row r="42" spans="1:11" ht="26.4" x14ac:dyDescent="0.25">
      <c r="A42" s="30" t="s">
        <v>590</v>
      </c>
      <c r="B42" s="30" t="s">
        <v>591</v>
      </c>
      <c r="C42" s="17" t="s">
        <v>230</v>
      </c>
      <c r="D42" s="17"/>
      <c r="E42" s="17" t="s">
        <v>23</v>
      </c>
      <c r="F42" s="17" t="s">
        <v>26</v>
      </c>
      <c r="G42" s="17" t="s">
        <v>28</v>
      </c>
      <c r="H42" s="17" t="s">
        <v>31</v>
      </c>
      <c r="I42" s="16"/>
      <c r="J42" s="18"/>
      <c r="K42" s="16"/>
    </row>
    <row r="43" spans="1:11" ht="26.4" x14ac:dyDescent="0.25">
      <c r="A43" s="30" t="s">
        <v>592</v>
      </c>
      <c r="B43" s="30" t="s">
        <v>593</v>
      </c>
      <c r="C43" s="17" t="s">
        <v>231</v>
      </c>
      <c r="D43" s="17"/>
      <c r="E43" s="17" t="s">
        <v>23</v>
      </c>
      <c r="F43" s="17" t="s">
        <v>26</v>
      </c>
      <c r="G43" s="17" t="s">
        <v>28</v>
      </c>
      <c r="H43" s="17" t="s">
        <v>31</v>
      </c>
      <c r="I43" s="16"/>
      <c r="J43" s="18"/>
      <c r="K43" s="16"/>
    </row>
    <row r="44" spans="1:11" ht="26.4" x14ac:dyDescent="0.25">
      <c r="A44" s="30" t="s">
        <v>594</v>
      </c>
      <c r="B44" s="30" t="s">
        <v>595</v>
      </c>
      <c r="C44" s="17" t="s">
        <v>232</v>
      </c>
      <c r="D44" s="17"/>
      <c r="E44" s="13" t="s">
        <v>23</v>
      </c>
      <c r="F44" s="13" t="s">
        <v>26</v>
      </c>
      <c r="G44" s="13" t="s">
        <v>28</v>
      </c>
      <c r="H44" s="13" t="s">
        <v>31</v>
      </c>
      <c r="I44" s="16"/>
      <c r="J44" s="10"/>
      <c r="K44" s="16"/>
    </row>
    <row r="45" spans="1:11" ht="26.4" x14ac:dyDescent="0.25">
      <c r="A45" s="30" t="s">
        <v>596</v>
      </c>
      <c r="B45" s="30" t="s">
        <v>597</v>
      </c>
      <c r="C45" s="13" t="s">
        <v>233</v>
      </c>
      <c r="D45" s="20"/>
      <c r="E45" s="13" t="s">
        <v>23</v>
      </c>
      <c r="F45" s="13" t="s">
        <v>26</v>
      </c>
      <c r="G45" s="13" t="s">
        <v>28</v>
      </c>
      <c r="H45" s="13" t="s">
        <v>31</v>
      </c>
    </row>
    <row r="46" spans="1:11" ht="118.8" x14ac:dyDescent="0.25">
      <c r="A46" s="30" t="s">
        <v>598</v>
      </c>
      <c r="B46" s="30" t="s">
        <v>599</v>
      </c>
      <c r="C46" s="13" t="s">
        <v>234</v>
      </c>
      <c r="D46" s="20"/>
      <c r="E46" s="13" t="s">
        <v>23</v>
      </c>
      <c r="F46" s="13" t="s">
        <v>189</v>
      </c>
      <c r="G46" s="13" t="s">
        <v>28</v>
      </c>
      <c r="H46" s="13" t="s">
        <v>31</v>
      </c>
      <c r="J46" s="10"/>
    </row>
    <row r="47" spans="1:11" ht="26.4" x14ac:dyDescent="0.25">
      <c r="A47" s="30" t="s">
        <v>600</v>
      </c>
      <c r="C47" s="30" t="s">
        <v>378</v>
      </c>
      <c r="F47" s="30" t="s">
        <v>379</v>
      </c>
    </row>
    <row r="48" spans="1:11" ht="52.8" x14ac:dyDescent="0.25">
      <c r="A48" s="44" t="str">
        <f>"/data-type/" &amp; LOWER(SUBSTITUTE(C48," ","-"))</f>
        <v>/data-type/coordinate-location</v>
      </c>
      <c r="B48" s="12"/>
      <c r="C48" s="44" t="s">
        <v>423</v>
      </c>
      <c r="D48" s="14" t="s">
        <v>478</v>
      </c>
      <c r="E48" s="14" t="s">
        <v>23</v>
      </c>
      <c r="F48" s="14" t="s">
        <v>479</v>
      </c>
      <c r="G48" s="14"/>
      <c r="H48" s="14"/>
    </row>
    <row r="49" spans="3:8" x14ac:dyDescent="0.25">
      <c r="C49" s="36"/>
      <c r="D49" s="36"/>
      <c r="E49" s="36"/>
      <c r="F49" s="36"/>
      <c r="G49" s="36"/>
      <c r="H49" s="36"/>
    </row>
    <row r="50" spans="3:8" x14ac:dyDescent="0.25">
      <c r="C50" s="36"/>
      <c r="D50" s="36"/>
      <c r="E50" s="36"/>
      <c r="F50" s="36"/>
      <c r="G50" s="36"/>
      <c r="H50" s="36"/>
    </row>
    <row r="51" spans="3:8" x14ac:dyDescent="0.25">
      <c r="C51" s="36"/>
      <c r="D51" s="36"/>
      <c r="E51" s="36"/>
      <c r="F51" s="36"/>
      <c r="G51" s="36"/>
      <c r="H51" s="36"/>
    </row>
  </sheetData>
  <pageMargins left="0.7" right="0.7" top="0.75" bottom="0.75" header="0.3" footer="0.3"/>
  <pageSetup orientation="portrait" r:id="rId1"/>
  <rowBreaks count="1" manualBreakCount="1">
    <brk id="11" max="16383" man="1"/>
  </rowBreaks>
  <colBreaks count="1" manualBreakCount="1">
    <brk id="2" max="1048575" man="1"/>
  </col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38"/>
  <sheetViews>
    <sheetView zoomScale="112" zoomScaleNormal="112" workbookViewId="0">
      <pane xSplit="1" ySplit="1" topLeftCell="B17" activePane="bottomRight" state="frozen"/>
      <selection pane="topRight" activeCell="B1" sqref="B1"/>
      <selection pane="bottomLeft" activeCell="A2" sqref="A2"/>
      <selection pane="bottomRight" activeCell="B2" sqref="B2"/>
    </sheetView>
  </sheetViews>
  <sheetFormatPr defaultRowHeight="13.2" x14ac:dyDescent="0.25"/>
  <cols>
    <col min="1" max="1" width="24.6640625" style="14" bestFit="1" customWidth="1"/>
    <col min="2" max="2" width="35.6640625" style="14" customWidth="1"/>
    <col min="3" max="3" width="38.44140625" style="14" customWidth="1"/>
    <col min="4" max="4" width="24.109375" style="14" customWidth="1"/>
    <col min="5" max="5" width="37" style="14" customWidth="1"/>
    <col min="6" max="6" width="13.6640625" style="14" customWidth="1"/>
    <col min="7" max="7" width="15.44140625" style="14" customWidth="1"/>
    <col min="9" max="9" width="23.5546875" bestFit="1" customWidth="1"/>
    <col min="10" max="10" width="32.6640625" customWidth="1"/>
    <col min="11" max="11" width="22.44140625" customWidth="1"/>
  </cols>
  <sheetData>
    <row r="1" spans="1:7" ht="20.399999999999999" thickBot="1" x14ac:dyDescent="0.3">
      <c r="A1" s="46" t="s">
        <v>235</v>
      </c>
      <c r="B1" s="46" t="s">
        <v>6</v>
      </c>
      <c r="C1" s="46" t="s">
        <v>111</v>
      </c>
      <c r="D1" s="46" t="s">
        <v>236</v>
      </c>
      <c r="E1" s="46" t="s">
        <v>37</v>
      </c>
      <c r="F1" s="46" t="s">
        <v>15</v>
      </c>
      <c r="G1" s="46" t="s">
        <v>160</v>
      </c>
    </row>
    <row r="2" spans="1:7" ht="40.950000000000003" customHeight="1" thickTop="1" x14ac:dyDescent="0.25">
      <c r="A2" s="14" t="s">
        <v>499</v>
      </c>
      <c r="B2" s="14" t="str">
        <f t="shared" ref="B2:B38" si="0">"/attribute/"&amp;LOWER(SUBSTITUTE(SUBSTITUTE(A2,"_","-")," ","-"))</f>
        <v>/attribute/administrative-position-name</v>
      </c>
      <c r="C2" s="44" t="s">
        <v>612</v>
      </c>
    </row>
    <row r="3" spans="1:7" ht="42.6" customHeight="1" x14ac:dyDescent="0.25">
      <c r="A3" s="14" t="s">
        <v>496</v>
      </c>
      <c r="B3" s="14" t="str">
        <f t="shared" si="0"/>
        <v>/attribute/agent-name</v>
      </c>
      <c r="C3" s="44" t="s">
        <v>612</v>
      </c>
    </row>
    <row r="4" spans="1:7" ht="42.6" customHeight="1" x14ac:dyDescent="0.25">
      <c r="A4" s="14" t="s">
        <v>422</v>
      </c>
      <c r="B4" s="14" t="str">
        <f t="shared" si="0"/>
        <v>/attribute/capacity-mw</v>
      </c>
      <c r="C4" s="14" t="s">
        <v>613</v>
      </c>
      <c r="D4" s="14" t="s">
        <v>529</v>
      </c>
    </row>
    <row r="5" spans="1:7" ht="51" customHeight="1" x14ac:dyDescent="0.25">
      <c r="A5" s="14" t="s">
        <v>482</v>
      </c>
      <c r="B5" s="14" t="str">
        <f t="shared" si="0"/>
        <v>/attribute/contact-information</v>
      </c>
      <c r="C5" s="14" t="s">
        <v>614</v>
      </c>
      <c r="E5" s="14" t="s">
        <v>517</v>
      </c>
    </row>
    <row r="6" spans="1:7" ht="26.4" x14ac:dyDescent="0.25">
      <c r="A6" s="14" t="s">
        <v>423</v>
      </c>
      <c r="B6" s="14" t="str">
        <f t="shared" si="0"/>
        <v>/attribute/coordinate-location</v>
      </c>
      <c r="C6" s="14" t="s">
        <v>615</v>
      </c>
      <c r="D6" s="44" t="s">
        <v>530</v>
      </c>
    </row>
    <row r="7" spans="1:7" ht="26.4" x14ac:dyDescent="0.25">
      <c r="A7" s="14" t="s">
        <v>502</v>
      </c>
      <c r="B7" s="14" t="str">
        <f t="shared" si="0"/>
        <v>/attribute/coordinate-reference-system</v>
      </c>
      <c r="C7" s="14" t="s">
        <v>616</v>
      </c>
      <c r="E7" s="14" t="s">
        <v>511</v>
      </c>
    </row>
    <row r="8" spans="1:7" x14ac:dyDescent="0.25">
      <c r="A8" s="14" t="s">
        <v>262</v>
      </c>
      <c r="B8" s="14" t="str">
        <f t="shared" si="0"/>
        <v>/attribute/e-mail-address</v>
      </c>
      <c r="C8" s="14" t="s">
        <v>617</v>
      </c>
    </row>
    <row r="9" spans="1:7" ht="26.4" x14ac:dyDescent="0.25">
      <c r="A9" s="14" t="s">
        <v>451</v>
      </c>
      <c r="B9" s="14" t="str">
        <f t="shared" si="0"/>
        <v>/attribute/facility-contact</v>
      </c>
      <c r="C9" s="14" t="s">
        <v>618</v>
      </c>
      <c r="D9" s="14" t="s">
        <v>531</v>
      </c>
    </row>
    <row r="10" spans="1:7" x14ac:dyDescent="0.25">
      <c r="A10" s="14" t="s">
        <v>452</v>
      </c>
      <c r="B10" s="14" t="str">
        <f t="shared" si="0"/>
        <v>/attribute/facility-reference</v>
      </c>
      <c r="C10" s="14" t="s">
        <v>619</v>
      </c>
    </row>
    <row r="11" spans="1:7" x14ac:dyDescent="0.25">
      <c r="A11" s="14" t="s">
        <v>453</v>
      </c>
      <c r="B11" s="14" t="str">
        <f t="shared" si="0"/>
        <v>/attribute/fluid-flux-gpm</v>
      </c>
      <c r="C11" s="14" t="s">
        <v>620</v>
      </c>
    </row>
    <row r="12" spans="1:7" x14ac:dyDescent="0.25">
      <c r="A12" s="14" t="s">
        <v>454</v>
      </c>
      <c r="B12" s="14" t="str">
        <f t="shared" si="0"/>
        <v>/attribute/fluid-temperature-c</v>
      </c>
      <c r="C12" s="14" t="s">
        <v>621</v>
      </c>
    </row>
    <row r="13" spans="1:7" x14ac:dyDescent="0.25">
      <c r="A13" s="14" t="s">
        <v>425</v>
      </c>
      <c r="B13" s="14" t="str">
        <f t="shared" si="0"/>
        <v>/attribute/geospatial-coordinate-extent</v>
      </c>
      <c r="C13" s="14" t="s">
        <v>622</v>
      </c>
    </row>
    <row r="14" spans="1:7" x14ac:dyDescent="0.25">
      <c r="A14" s="14" t="s">
        <v>497</v>
      </c>
      <c r="B14" s="14" t="str">
        <f t="shared" si="0"/>
        <v>/attribute/individual-name</v>
      </c>
      <c r="C14" s="44" t="s">
        <v>612</v>
      </c>
      <c r="E14" s="14" t="s">
        <v>509</v>
      </c>
    </row>
    <row r="15" spans="1:7" ht="26.4" x14ac:dyDescent="0.25">
      <c r="A15" s="14" t="s">
        <v>426</v>
      </c>
      <c r="B15" s="14" t="str">
        <f t="shared" si="0"/>
        <v>/attribute/label</v>
      </c>
      <c r="C15" s="14" t="s">
        <v>623</v>
      </c>
      <c r="E15" s="14" t="s">
        <v>510</v>
      </c>
    </row>
    <row r="16" spans="1:7" x14ac:dyDescent="0.25">
      <c r="A16" s="14" t="s">
        <v>414</v>
      </c>
      <c r="B16" s="14" t="str">
        <f t="shared" si="0"/>
        <v>/attribute/location-name</v>
      </c>
      <c r="C16" s="14" t="s">
        <v>624</v>
      </c>
    </row>
    <row r="17" spans="1:3" x14ac:dyDescent="0.25">
      <c r="A17" s="14" t="s">
        <v>455</v>
      </c>
      <c r="B17" s="14" t="str">
        <f t="shared" si="0"/>
        <v>/attribute/location-uncertainty-code</v>
      </c>
      <c r="C17" s="14" t="s">
        <v>625</v>
      </c>
    </row>
    <row r="18" spans="1:3" x14ac:dyDescent="0.25">
      <c r="A18" s="14" t="s">
        <v>456</v>
      </c>
      <c r="B18" s="14" t="str">
        <f t="shared" si="0"/>
        <v>/attribute/metadata-reference</v>
      </c>
      <c r="C18" s="14" t="s">
        <v>626</v>
      </c>
    </row>
    <row r="19" spans="1:3" x14ac:dyDescent="0.25">
      <c r="A19" s="14" t="s">
        <v>427</v>
      </c>
      <c r="B19" s="14" t="str">
        <f t="shared" si="0"/>
        <v>/attribute/notes</v>
      </c>
      <c r="C19" s="14" t="s">
        <v>627</v>
      </c>
    </row>
    <row r="20" spans="1:3" x14ac:dyDescent="0.25">
      <c r="A20" s="14" t="s">
        <v>457</v>
      </c>
      <c r="B20" s="14" t="str">
        <f t="shared" si="0"/>
        <v>/attribute/operational-date</v>
      </c>
      <c r="C20" s="14" t="s">
        <v>628</v>
      </c>
    </row>
    <row r="21" spans="1:3" x14ac:dyDescent="0.25">
      <c r="A21" s="14" t="s">
        <v>428</v>
      </c>
      <c r="B21" s="14" t="str">
        <f t="shared" si="0"/>
        <v>/attribute/operator</v>
      </c>
      <c r="C21" s="14" t="s">
        <v>629</v>
      </c>
    </row>
    <row r="22" spans="1:3" x14ac:dyDescent="0.25">
      <c r="A22" s="14" t="s">
        <v>498</v>
      </c>
      <c r="B22" s="14" t="str">
        <f t="shared" si="0"/>
        <v>/attribute/organization-name</v>
      </c>
      <c r="C22" s="14" t="s">
        <v>612</v>
      </c>
    </row>
    <row r="23" spans="1:3" x14ac:dyDescent="0.25">
      <c r="A23" s="14" t="s">
        <v>429</v>
      </c>
      <c r="B23" s="14" t="str">
        <f t="shared" si="0"/>
        <v>/attribute/otherid</v>
      </c>
      <c r="C23" s="14" t="s">
        <v>619</v>
      </c>
    </row>
    <row r="24" spans="1:3" x14ac:dyDescent="0.25">
      <c r="A24" s="14" t="s">
        <v>430</v>
      </c>
      <c r="B24" s="14" t="str">
        <f t="shared" si="0"/>
        <v>/attribute/owner</v>
      </c>
      <c r="C24" s="14" t="s">
        <v>630</v>
      </c>
    </row>
    <row r="25" spans="1:3" x14ac:dyDescent="0.25">
      <c r="A25" s="14" t="s">
        <v>458</v>
      </c>
      <c r="B25" s="14" t="str">
        <f t="shared" si="0"/>
        <v>/attribute/plant-name</v>
      </c>
      <c r="C25" s="14" t="s">
        <v>623</v>
      </c>
    </row>
    <row r="26" spans="1:3" x14ac:dyDescent="0.25">
      <c r="A26" s="14" t="s">
        <v>459</v>
      </c>
      <c r="B26" s="14" t="str">
        <f t="shared" si="0"/>
        <v>/attribute/plant-type</v>
      </c>
      <c r="C26" s="14" t="s">
        <v>631</v>
      </c>
    </row>
    <row r="27" spans="1:3" x14ac:dyDescent="0.25">
      <c r="A27" s="14" t="s">
        <v>493</v>
      </c>
      <c r="B27" s="14" t="str">
        <f t="shared" si="0"/>
        <v>/attribute/postal-address</v>
      </c>
      <c r="C27" s="14" t="s">
        <v>632</v>
      </c>
    </row>
    <row r="28" spans="1:3" x14ac:dyDescent="0.25">
      <c r="A28" s="14" t="s">
        <v>460</v>
      </c>
      <c r="B28" s="14" t="str">
        <f t="shared" si="0"/>
        <v>/attribute/resource-link</v>
      </c>
      <c r="C28" s="14" t="s">
        <v>633</v>
      </c>
    </row>
    <row r="29" spans="1:3" x14ac:dyDescent="0.25">
      <c r="A29" s="14" t="s">
        <v>461</v>
      </c>
      <c r="B29" s="14" t="str">
        <f t="shared" si="0"/>
        <v>/attribute/source-citation</v>
      </c>
      <c r="C29" s="14" t="s">
        <v>634</v>
      </c>
    </row>
    <row r="30" spans="1:3" x14ac:dyDescent="0.25">
      <c r="A30" s="14" t="s">
        <v>431</v>
      </c>
      <c r="B30" s="14" t="str">
        <f t="shared" si="0"/>
        <v>/attribute/status</v>
      </c>
      <c r="C30" s="14" t="s">
        <v>635</v>
      </c>
    </row>
    <row r="31" spans="1:3" x14ac:dyDescent="0.25">
      <c r="A31" s="14" t="s">
        <v>462</v>
      </c>
      <c r="B31" s="14" t="str">
        <f t="shared" si="0"/>
        <v>/attribute/status-date</v>
      </c>
      <c r="C31" s="14" t="s">
        <v>628</v>
      </c>
    </row>
    <row r="32" spans="1:3" x14ac:dyDescent="0.25">
      <c r="A32" s="14" t="s">
        <v>463</v>
      </c>
      <c r="B32" s="14" t="str">
        <f t="shared" si="0"/>
        <v>/attribute/update-time-stamp</v>
      </c>
      <c r="C32" s="14" t="s">
        <v>636</v>
      </c>
    </row>
    <row r="33" spans="1:3" x14ac:dyDescent="0.25">
      <c r="A33" s="14" t="s">
        <v>433</v>
      </c>
      <c r="B33" s="14" t="str">
        <f t="shared" si="0"/>
        <v>/attribute/us-cadastral-location</v>
      </c>
      <c r="C33" s="14" t="s">
        <v>622</v>
      </c>
    </row>
    <row r="34" spans="1:3" x14ac:dyDescent="0.25">
      <c r="A34" s="14" t="s">
        <v>464</v>
      </c>
      <c r="B34" s="14" t="str">
        <f t="shared" si="0"/>
        <v>/attribute/use-application</v>
      </c>
      <c r="C34" s="14" t="s">
        <v>637</v>
      </c>
    </row>
    <row r="35" spans="1:3" x14ac:dyDescent="0.25">
      <c r="A35" s="14" t="s">
        <v>495</v>
      </c>
      <c r="B35" s="14" t="str">
        <f t="shared" si="0"/>
        <v>/attribute/voice-telephone</v>
      </c>
      <c r="C35" s="14" t="s">
        <v>638</v>
      </c>
    </row>
    <row r="36" spans="1:3" ht="24" customHeight="1" x14ac:dyDescent="0.25">
      <c r="A36" s="14" t="s">
        <v>500</v>
      </c>
      <c r="B36" s="14" t="str">
        <f t="shared" si="0"/>
        <v>/attribute/x-coordinate</v>
      </c>
      <c r="C36" s="14" t="s">
        <v>639</v>
      </c>
    </row>
    <row r="37" spans="1:3" ht="31.2" customHeight="1" x14ac:dyDescent="0.25">
      <c r="A37" s="14" t="s">
        <v>501</v>
      </c>
      <c r="B37" s="14" t="str">
        <f t="shared" si="0"/>
        <v>/attribute/y-coordinate</v>
      </c>
      <c r="C37" s="14" t="s">
        <v>639</v>
      </c>
    </row>
    <row r="38" spans="1:3" x14ac:dyDescent="0.25">
      <c r="A38" s="14" t="s">
        <v>494</v>
      </c>
      <c r="B38" s="14" t="str">
        <f t="shared" si="0"/>
        <v>/attribute/zip-code</v>
      </c>
      <c r="C38" s="14" t="s">
        <v>640</v>
      </c>
    </row>
  </sheetData>
  <sortState ref="A2:G38">
    <sortCondition ref="A2:A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4"/>
  <sheetViews>
    <sheetView tabSelected="1" zoomScale="70" zoomScaleNormal="70" workbookViewId="0">
      <selection activeCell="A2" sqref="A2"/>
    </sheetView>
  </sheetViews>
  <sheetFormatPr defaultRowHeight="13.2" x14ac:dyDescent="0.25"/>
  <cols>
    <col min="1" max="1" width="31.88671875" customWidth="1"/>
    <col min="2" max="2" width="55.109375" customWidth="1"/>
    <col min="3" max="3" width="19.6640625" customWidth="1"/>
    <col min="4" max="4" width="71" customWidth="1"/>
    <col min="5" max="5" width="23.33203125" customWidth="1"/>
    <col min="6" max="6" width="23.6640625" customWidth="1"/>
  </cols>
  <sheetData>
    <row r="1" spans="1:6" s="38" customFormat="1" ht="21" customHeight="1" thickBot="1" x14ac:dyDescent="0.45">
      <c r="A1" s="3" t="s">
        <v>6</v>
      </c>
      <c r="B1" s="3" t="s">
        <v>837</v>
      </c>
      <c r="C1" s="3" t="s">
        <v>36</v>
      </c>
      <c r="D1" s="3" t="s">
        <v>37</v>
      </c>
      <c r="E1" s="3" t="s">
        <v>38</v>
      </c>
      <c r="F1" s="3" t="s">
        <v>41</v>
      </c>
    </row>
    <row r="2" spans="1:6" ht="66.599999999999994" thickTop="1" x14ac:dyDescent="0.25">
      <c r="A2" s="19" t="s">
        <v>518</v>
      </c>
      <c r="B2" s="27" t="s">
        <v>601</v>
      </c>
      <c r="C2" s="30" t="s">
        <v>87</v>
      </c>
      <c r="D2" s="30" t="s">
        <v>44</v>
      </c>
      <c r="E2" s="30" t="s">
        <v>39</v>
      </c>
      <c r="F2" s="30" t="s">
        <v>42</v>
      </c>
    </row>
    <row r="3" spans="1:6" ht="132" x14ac:dyDescent="0.25">
      <c r="A3" s="14" t="s">
        <v>608</v>
      </c>
      <c r="B3" s="12"/>
      <c r="C3" s="12" t="s">
        <v>609</v>
      </c>
      <c r="D3" s="14" t="s">
        <v>607</v>
      </c>
      <c r="E3" s="50" t="s">
        <v>39</v>
      </c>
      <c r="F3" s="50" t="s">
        <v>42</v>
      </c>
    </row>
    <row r="4" spans="1:6" x14ac:dyDescent="0.25">
      <c r="A4" s="69"/>
      <c r="B4" s="69" t="s">
        <v>534</v>
      </c>
      <c r="C4" s="73"/>
      <c r="D4" s="69"/>
      <c r="E4" s="69" t="s">
        <v>39</v>
      </c>
      <c r="F4" s="69" t="s">
        <v>42</v>
      </c>
    </row>
    <row r="5" spans="1:6" x14ac:dyDescent="0.25">
      <c r="A5" s="69"/>
      <c r="B5" s="69" t="s">
        <v>536</v>
      </c>
      <c r="C5" s="73"/>
      <c r="D5" s="69"/>
      <c r="E5" s="69" t="s">
        <v>39</v>
      </c>
      <c r="F5" s="69" t="s">
        <v>42</v>
      </c>
    </row>
    <row r="6" spans="1:6" x14ac:dyDescent="0.25">
      <c r="A6" s="69"/>
      <c r="B6" s="69" t="s">
        <v>838</v>
      </c>
      <c r="C6" s="73"/>
      <c r="D6" s="69"/>
      <c r="E6" s="69" t="s">
        <v>39</v>
      </c>
      <c r="F6" s="69" t="s">
        <v>42</v>
      </c>
    </row>
    <row r="7" spans="1:6" x14ac:dyDescent="0.25">
      <c r="A7" s="69"/>
      <c r="B7" s="69" t="s">
        <v>540</v>
      </c>
      <c r="C7" s="73"/>
      <c r="D7" s="69"/>
      <c r="E7" s="69" t="s">
        <v>39</v>
      </c>
      <c r="F7" s="69" t="s">
        <v>42</v>
      </c>
    </row>
    <row r="8" spans="1:6" x14ac:dyDescent="0.25">
      <c r="A8" s="69"/>
      <c r="B8" s="69" t="s">
        <v>542</v>
      </c>
      <c r="C8" s="69"/>
      <c r="D8" s="69"/>
      <c r="E8" s="69" t="s">
        <v>39</v>
      </c>
      <c r="F8" s="69" t="s">
        <v>42</v>
      </c>
    </row>
    <row r="9" spans="1:6" ht="39.6" x14ac:dyDescent="0.25">
      <c r="A9" s="69" t="s">
        <v>519</v>
      </c>
      <c r="B9" s="69" t="s">
        <v>544</v>
      </c>
      <c r="C9" s="69" t="s">
        <v>88</v>
      </c>
      <c r="D9" s="69" t="s">
        <v>89</v>
      </c>
      <c r="E9" s="69" t="s">
        <v>39</v>
      </c>
      <c r="F9" s="69" t="s">
        <v>42</v>
      </c>
    </row>
    <row r="10" spans="1:6" ht="26.4" x14ac:dyDescent="0.25">
      <c r="A10" s="69"/>
      <c r="B10" s="69" t="s">
        <v>546</v>
      </c>
      <c r="C10" s="69"/>
      <c r="D10" s="69"/>
      <c r="E10" s="69" t="s">
        <v>39</v>
      </c>
      <c r="F10" s="69" t="s">
        <v>42</v>
      </c>
    </row>
    <row r="11" spans="1:6" ht="26.4" x14ac:dyDescent="0.25">
      <c r="A11" s="69"/>
      <c r="B11" s="69" t="s">
        <v>548</v>
      </c>
      <c r="C11" s="69"/>
      <c r="D11" s="69"/>
      <c r="E11" s="69" t="s">
        <v>39</v>
      </c>
      <c r="F11" s="69" t="s">
        <v>42</v>
      </c>
    </row>
    <row r="12" spans="1:6" ht="39.6" x14ac:dyDescent="0.25">
      <c r="A12" s="69" t="s">
        <v>520</v>
      </c>
      <c r="B12" s="69" t="s">
        <v>550</v>
      </c>
      <c r="C12" s="69"/>
      <c r="D12" s="69" t="s">
        <v>124</v>
      </c>
      <c r="E12" s="69" t="s">
        <v>39</v>
      </c>
      <c r="F12" s="69" t="s">
        <v>42</v>
      </c>
    </row>
    <row r="13" spans="1:6" ht="26.4" x14ac:dyDescent="0.25">
      <c r="A13" s="69"/>
      <c r="B13" s="69" t="s">
        <v>552</v>
      </c>
      <c r="C13" s="69"/>
      <c r="D13" s="69"/>
      <c r="E13" s="69" t="s">
        <v>39</v>
      </c>
      <c r="F13" s="69" t="s">
        <v>42</v>
      </c>
    </row>
    <row r="14" spans="1:6" ht="184.8" x14ac:dyDescent="0.25">
      <c r="A14" s="69"/>
      <c r="B14" s="69" t="s">
        <v>554</v>
      </c>
      <c r="C14" s="69"/>
      <c r="D14" s="69" t="s">
        <v>130</v>
      </c>
      <c r="E14" s="69" t="s">
        <v>39</v>
      </c>
      <c r="F14" s="69" t="s">
        <v>42</v>
      </c>
    </row>
    <row r="15" spans="1:6" ht="79.2" x14ac:dyDescent="0.25">
      <c r="A15" s="69"/>
      <c r="B15" s="69" t="s">
        <v>556</v>
      </c>
      <c r="C15" s="69"/>
      <c r="D15" s="69" t="s">
        <v>128</v>
      </c>
      <c r="E15" s="69" t="s">
        <v>39</v>
      </c>
      <c r="F15" s="69" t="s">
        <v>42</v>
      </c>
    </row>
    <row r="16" spans="1:6" ht="26.4" x14ac:dyDescent="0.25">
      <c r="A16" s="69"/>
      <c r="B16" s="69" t="s">
        <v>558</v>
      </c>
      <c r="C16" s="69"/>
      <c r="D16" s="69"/>
      <c r="E16" s="69" t="s">
        <v>39</v>
      </c>
      <c r="F16" s="69" t="s">
        <v>42</v>
      </c>
    </row>
    <row r="17" spans="1:6" x14ac:dyDescent="0.25">
      <c r="A17" s="69"/>
      <c r="B17" s="69" t="s">
        <v>560</v>
      </c>
      <c r="C17" s="69"/>
      <c r="D17" s="69"/>
      <c r="E17" s="69" t="s">
        <v>39</v>
      </c>
      <c r="F17" s="69" t="s">
        <v>42</v>
      </c>
    </row>
    <row r="18" spans="1:6" ht="26.4" x14ac:dyDescent="0.25">
      <c r="A18" s="69" t="s">
        <v>521</v>
      </c>
      <c r="B18" s="69" t="s">
        <v>562</v>
      </c>
      <c r="C18" s="69" t="s">
        <v>69</v>
      </c>
      <c r="D18" s="69" t="s">
        <v>82</v>
      </c>
      <c r="E18" s="69" t="s">
        <v>39</v>
      </c>
      <c r="F18" s="69" t="s">
        <v>42</v>
      </c>
    </row>
    <row r="19" spans="1:6" ht="26.4" x14ac:dyDescent="0.25">
      <c r="A19" s="69" t="s">
        <v>522</v>
      </c>
      <c r="B19" s="69" t="s">
        <v>564</v>
      </c>
      <c r="C19" s="69" t="s">
        <v>71</v>
      </c>
      <c r="D19" s="69"/>
      <c r="E19" s="69" t="s">
        <v>39</v>
      </c>
      <c r="F19" s="69" t="s">
        <v>42</v>
      </c>
    </row>
    <row r="20" spans="1:6" ht="26.4" x14ac:dyDescent="0.25">
      <c r="A20" s="69"/>
      <c r="B20" s="69" t="s">
        <v>566</v>
      </c>
      <c r="C20" s="69"/>
      <c r="D20" s="69"/>
      <c r="E20" s="69" t="s">
        <v>39</v>
      </c>
      <c r="F20" s="69" t="s">
        <v>42</v>
      </c>
    </row>
    <row r="21" spans="1:6" ht="52.8" x14ac:dyDescent="0.25">
      <c r="A21" s="69"/>
      <c r="B21" s="69" t="s">
        <v>568</v>
      </c>
      <c r="C21" s="69"/>
      <c r="D21" s="69"/>
      <c r="E21" s="69" t="s">
        <v>39</v>
      </c>
      <c r="F21" s="69" t="s">
        <v>42</v>
      </c>
    </row>
    <row r="22" spans="1:6" ht="39.6" x14ac:dyDescent="0.25">
      <c r="A22" s="69"/>
      <c r="B22" s="69" t="s">
        <v>570</v>
      </c>
      <c r="C22" s="69"/>
      <c r="D22" s="69"/>
      <c r="E22" s="69" t="s">
        <v>39</v>
      </c>
      <c r="F22" s="69" t="s">
        <v>42</v>
      </c>
    </row>
    <row r="23" spans="1:6" ht="26.4" x14ac:dyDescent="0.25">
      <c r="A23" s="69"/>
      <c r="B23" s="69" t="s">
        <v>572</v>
      </c>
      <c r="C23" s="69"/>
      <c r="D23" s="69"/>
      <c r="E23" s="69" t="s">
        <v>39</v>
      </c>
      <c r="F23" s="69" t="s">
        <v>42</v>
      </c>
    </row>
    <row r="24" spans="1:6" ht="39.6" x14ac:dyDescent="0.25">
      <c r="A24" s="69"/>
      <c r="B24" s="69" t="s">
        <v>574</v>
      </c>
      <c r="C24" s="69"/>
      <c r="D24" s="69"/>
      <c r="E24" s="69" t="s">
        <v>39</v>
      </c>
      <c r="F24" s="69" t="s">
        <v>42</v>
      </c>
    </row>
    <row r="25" spans="1:6" ht="26.4" x14ac:dyDescent="0.25">
      <c r="A25" s="69" t="s">
        <v>518</v>
      </c>
      <c r="B25" s="69" t="s">
        <v>576</v>
      </c>
      <c r="C25" s="69" t="s">
        <v>87</v>
      </c>
      <c r="D25" s="69"/>
      <c r="E25" s="69" t="s">
        <v>39</v>
      </c>
      <c r="F25" s="69" t="s">
        <v>42</v>
      </c>
    </row>
    <row r="26" spans="1:6" ht="26.4" x14ac:dyDescent="0.25">
      <c r="A26" s="69" t="s">
        <v>522</v>
      </c>
      <c r="B26" s="69" t="s">
        <v>578</v>
      </c>
      <c r="C26" s="69" t="s">
        <v>71</v>
      </c>
      <c r="D26" s="69"/>
      <c r="E26" s="69" t="s">
        <v>39</v>
      </c>
      <c r="F26" s="69" t="s">
        <v>42</v>
      </c>
    </row>
    <row r="27" spans="1:6" ht="26.4" x14ac:dyDescent="0.25">
      <c r="A27" s="69"/>
      <c r="B27" s="69" t="s">
        <v>580</v>
      </c>
      <c r="C27" s="69"/>
      <c r="D27" s="69"/>
      <c r="E27" s="69" t="s">
        <v>39</v>
      </c>
      <c r="F27" s="69" t="s">
        <v>42</v>
      </c>
    </row>
    <row r="28" spans="1:6" ht="26.4" x14ac:dyDescent="0.25">
      <c r="A28" s="69"/>
      <c r="B28" s="69" t="s">
        <v>582</v>
      </c>
      <c r="C28" s="69"/>
      <c r="D28" s="69"/>
      <c r="E28" s="69" t="s">
        <v>39</v>
      </c>
      <c r="F28" s="69" t="s">
        <v>42</v>
      </c>
    </row>
    <row r="29" spans="1:6" ht="26.4" x14ac:dyDescent="0.25">
      <c r="A29" s="69"/>
      <c r="B29" s="69" t="s">
        <v>584</v>
      </c>
      <c r="C29" s="69"/>
      <c r="D29" s="69"/>
      <c r="E29" s="69" t="s">
        <v>39</v>
      </c>
      <c r="F29" s="69" t="s">
        <v>42</v>
      </c>
    </row>
    <row r="30" spans="1:6" ht="26.4" x14ac:dyDescent="0.25">
      <c r="A30" s="69"/>
      <c r="B30" s="69" t="s">
        <v>586</v>
      </c>
      <c r="C30" s="69"/>
      <c r="D30" s="69"/>
      <c r="E30" s="69" t="s">
        <v>39</v>
      </c>
      <c r="F30" s="69" t="s">
        <v>42</v>
      </c>
    </row>
    <row r="31" spans="1:6" ht="26.4" x14ac:dyDescent="0.25">
      <c r="A31" s="69"/>
      <c r="B31" s="69" t="s">
        <v>588</v>
      </c>
      <c r="C31" s="69"/>
      <c r="D31" s="69"/>
      <c r="E31" s="69" t="s">
        <v>39</v>
      </c>
      <c r="F31" s="69" t="s">
        <v>42</v>
      </c>
    </row>
    <row r="32" spans="1:6" ht="26.4" x14ac:dyDescent="0.25">
      <c r="A32" s="69"/>
      <c r="B32" s="69" t="s">
        <v>590</v>
      </c>
      <c r="C32" s="69"/>
      <c r="D32" s="69"/>
      <c r="E32" s="69" t="s">
        <v>39</v>
      </c>
      <c r="F32" s="69" t="s">
        <v>42</v>
      </c>
    </row>
    <row r="33" spans="1:6" ht="26.4" x14ac:dyDescent="0.25">
      <c r="A33" s="69" t="s">
        <v>523</v>
      </c>
      <c r="B33" s="69" t="s">
        <v>592</v>
      </c>
      <c r="C33" s="69" t="s">
        <v>90</v>
      </c>
      <c r="D33" s="69" t="s">
        <v>91</v>
      </c>
      <c r="E33" s="69" t="s">
        <v>39</v>
      </c>
      <c r="F33" s="69" t="s">
        <v>42</v>
      </c>
    </row>
    <row r="34" spans="1:6" ht="92.4" x14ac:dyDescent="0.25">
      <c r="A34" s="69" t="s">
        <v>524</v>
      </c>
      <c r="B34" s="69" t="s">
        <v>594</v>
      </c>
      <c r="C34" s="69"/>
      <c r="D34" s="69" t="s">
        <v>65</v>
      </c>
      <c r="E34" s="69" t="s">
        <v>39</v>
      </c>
      <c r="F34" s="69" t="s">
        <v>42</v>
      </c>
    </row>
    <row r="35" spans="1:6" x14ac:dyDescent="0.25">
      <c r="A35" s="69"/>
      <c r="B35" s="69" t="s">
        <v>596</v>
      </c>
      <c r="C35" s="69"/>
      <c r="D35" s="69"/>
      <c r="E35" s="69" t="s">
        <v>39</v>
      </c>
      <c r="F35" s="69" t="s">
        <v>42</v>
      </c>
    </row>
    <row r="36" spans="1:6" x14ac:dyDescent="0.25">
      <c r="A36" s="69"/>
      <c r="B36" s="69" t="s">
        <v>598</v>
      </c>
      <c r="C36" s="69"/>
      <c r="D36" s="69"/>
      <c r="E36" s="69" t="s">
        <v>39</v>
      </c>
      <c r="F36" s="69" t="s">
        <v>42</v>
      </c>
    </row>
    <row r="37" spans="1:6" ht="26.4" x14ac:dyDescent="0.25">
      <c r="A37" s="69"/>
      <c r="B37" s="69" t="s">
        <v>600</v>
      </c>
      <c r="C37" s="69"/>
      <c r="D37" s="69"/>
      <c r="E37" s="69"/>
      <c r="F37" s="69"/>
    </row>
    <row r="38" spans="1:6" x14ac:dyDescent="0.25">
      <c r="A38" s="69"/>
      <c r="B38" s="69"/>
      <c r="C38" s="69"/>
      <c r="D38" s="69"/>
      <c r="E38" s="69"/>
      <c r="F38" s="69"/>
    </row>
    <row r="39" spans="1:6" x14ac:dyDescent="0.25">
      <c r="A39" s="69"/>
      <c r="B39" s="69"/>
      <c r="C39" s="69"/>
      <c r="D39" s="69"/>
      <c r="E39" s="69"/>
      <c r="F39" s="69"/>
    </row>
    <row r="40" spans="1:6" x14ac:dyDescent="0.25">
      <c r="A40" s="69"/>
      <c r="B40" s="69"/>
      <c r="C40" s="69"/>
      <c r="D40" s="69"/>
      <c r="E40" s="69"/>
      <c r="F40" s="69"/>
    </row>
    <row r="41" spans="1:6" x14ac:dyDescent="0.25">
      <c r="A41" s="69"/>
      <c r="B41" s="69"/>
      <c r="C41" s="69"/>
      <c r="D41" s="69"/>
      <c r="E41" s="69"/>
      <c r="F41" s="69"/>
    </row>
    <row r="42" spans="1:6" x14ac:dyDescent="0.25">
      <c r="A42" s="69"/>
      <c r="B42" s="69"/>
      <c r="C42" s="69"/>
      <c r="D42" s="69"/>
      <c r="E42" s="69"/>
      <c r="F42" s="69"/>
    </row>
    <row r="43" spans="1:6" x14ac:dyDescent="0.25">
      <c r="A43" s="69"/>
      <c r="B43" s="69"/>
      <c r="C43" s="69"/>
      <c r="D43" s="69"/>
      <c r="E43" s="69"/>
      <c r="F43" s="69"/>
    </row>
    <row r="44" spans="1:6" x14ac:dyDescent="0.25">
      <c r="A44" s="69"/>
      <c r="B44" s="69"/>
      <c r="C44" s="69"/>
      <c r="D44" s="69"/>
      <c r="E44" s="69"/>
      <c r="F44" s="69"/>
    </row>
    <row r="45" spans="1:6" x14ac:dyDescent="0.25">
      <c r="A45" s="69"/>
      <c r="B45" s="69"/>
      <c r="C45" s="69"/>
      <c r="D45" s="69"/>
      <c r="E45" s="69"/>
      <c r="F45" s="69"/>
    </row>
    <row r="46" spans="1:6" x14ac:dyDescent="0.25">
      <c r="A46" s="69"/>
      <c r="B46" s="69"/>
      <c r="C46" s="69"/>
      <c r="D46" s="69"/>
      <c r="E46" s="69"/>
      <c r="F46" s="69"/>
    </row>
    <row r="47" spans="1:6" x14ac:dyDescent="0.25">
      <c r="A47" s="69"/>
      <c r="B47" s="69"/>
      <c r="C47" s="69"/>
      <c r="D47" s="69"/>
      <c r="E47" s="69"/>
      <c r="F47" s="69"/>
    </row>
    <row r="48" spans="1:6" x14ac:dyDescent="0.25">
      <c r="A48" s="69"/>
      <c r="B48" s="69"/>
      <c r="C48" s="69"/>
      <c r="D48" s="69"/>
      <c r="E48" s="69"/>
      <c r="F48" s="69"/>
    </row>
    <row r="49" spans="1:6" x14ac:dyDescent="0.25">
      <c r="A49" s="69"/>
      <c r="B49" s="69"/>
      <c r="C49" s="69"/>
      <c r="D49" s="69"/>
      <c r="E49" s="69"/>
      <c r="F49" s="69"/>
    </row>
    <row r="50" spans="1:6" x14ac:dyDescent="0.25">
      <c r="A50" s="69"/>
      <c r="B50" s="69"/>
      <c r="C50" s="69"/>
      <c r="D50" s="69"/>
      <c r="E50" s="69"/>
      <c r="F50" s="69"/>
    </row>
    <row r="51" spans="1:6" x14ac:dyDescent="0.25">
      <c r="A51" s="69"/>
      <c r="B51" s="69"/>
      <c r="C51" s="69"/>
      <c r="D51" s="69"/>
      <c r="E51" s="69"/>
      <c r="F51" s="69"/>
    </row>
    <row r="52" spans="1:6" x14ac:dyDescent="0.25">
      <c r="A52" s="69"/>
      <c r="B52" s="69"/>
      <c r="C52" s="69"/>
      <c r="D52" s="69"/>
      <c r="E52" s="69"/>
      <c r="F52" s="69"/>
    </row>
    <row r="53" spans="1:6" x14ac:dyDescent="0.25">
      <c r="A53" s="69"/>
      <c r="B53" s="69"/>
      <c r="C53" s="69"/>
      <c r="D53" s="69"/>
      <c r="E53" s="69"/>
      <c r="F53" s="69"/>
    </row>
    <row r="54" spans="1:6" x14ac:dyDescent="0.25">
      <c r="A54" s="69"/>
      <c r="B54" s="69"/>
      <c r="C54" s="69"/>
      <c r="D54" s="69"/>
      <c r="E54" s="69"/>
      <c r="F54" s="69"/>
    </row>
    <row r="55" spans="1:6" x14ac:dyDescent="0.25">
      <c r="A55" s="69"/>
      <c r="B55" s="69"/>
      <c r="C55" s="69"/>
      <c r="D55" s="69"/>
      <c r="E55" s="69"/>
      <c r="F55" s="69"/>
    </row>
    <row r="56" spans="1:6" x14ac:dyDescent="0.25">
      <c r="A56" s="69"/>
      <c r="B56" s="69"/>
      <c r="C56" s="69"/>
      <c r="D56" s="69"/>
      <c r="E56" s="69"/>
      <c r="F56" s="69"/>
    </row>
    <row r="57" spans="1:6" x14ac:dyDescent="0.25">
      <c r="A57" s="69"/>
      <c r="B57" s="69"/>
      <c r="C57" s="69"/>
      <c r="D57" s="69"/>
      <c r="E57" s="69"/>
      <c r="F57" s="69"/>
    </row>
    <row r="58" spans="1:6" x14ac:dyDescent="0.25">
      <c r="A58" s="69"/>
      <c r="B58" s="69"/>
      <c r="C58" s="69"/>
      <c r="D58" s="69"/>
      <c r="E58" s="69"/>
      <c r="F58" s="69"/>
    </row>
    <row r="59" spans="1:6" x14ac:dyDescent="0.25">
      <c r="A59" s="69"/>
      <c r="B59" s="69"/>
      <c r="C59" s="69"/>
      <c r="D59" s="69"/>
      <c r="E59" s="69"/>
      <c r="F59" s="69"/>
    </row>
    <row r="60" spans="1:6" x14ac:dyDescent="0.25">
      <c r="A60" s="69"/>
      <c r="B60" s="69"/>
      <c r="C60" s="69"/>
      <c r="D60" s="69"/>
      <c r="E60" s="69"/>
      <c r="F60" s="69"/>
    </row>
    <row r="61" spans="1:6" x14ac:dyDescent="0.25">
      <c r="A61" s="69"/>
      <c r="B61" s="69"/>
      <c r="C61" s="69"/>
      <c r="D61" s="69"/>
      <c r="E61" s="69"/>
      <c r="F61" s="69"/>
    </row>
    <row r="62" spans="1:6" x14ac:dyDescent="0.25">
      <c r="A62" s="69"/>
      <c r="B62" s="69"/>
      <c r="C62" s="69"/>
      <c r="D62" s="69"/>
      <c r="E62" s="69"/>
      <c r="F62" s="69"/>
    </row>
    <row r="63" spans="1:6" x14ac:dyDescent="0.25">
      <c r="A63" s="69"/>
      <c r="B63" s="69"/>
      <c r="C63" s="69"/>
      <c r="D63" s="69"/>
      <c r="E63" s="69"/>
      <c r="F63" s="69"/>
    </row>
    <row r="64" spans="1:6" x14ac:dyDescent="0.25">
      <c r="A64" s="69"/>
      <c r="B64" s="69"/>
      <c r="C64" s="69"/>
      <c r="D64" s="69"/>
      <c r="E64" s="69"/>
      <c r="F64" s="69"/>
    </row>
  </sheetData>
  <hyperlinks>
    <hyperlink ref="A2" r:id="rId1"/>
  </hyperlinks>
  <pageMargins left="0.7" right="0.7" top="0.75" bottom="0.75" header="0.3" footer="0.3"/>
  <pageSetup orientation="portrait"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4"/>
  <sheetViews>
    <sheetView zoomScale="83" zoomScaleNormal="83" workbookViewId="0">
      <selection activeCell="G4" sqref="G4"/>
    </sheetView>
  </sheetViews>
  <sheetFormatPr defaultColWidth="8.88671875" defaultRowHeight="13.2" x14ac:dyDescent="0.25"/>
  <cols>
    <col min="1" max="1" width="20.33203125" style="53" customWidth="1"/>
    <col min="2" max="2" width="27.77734375" style="53" customWidth="1"/>
    <col min="3" max="3" width="57" style="53" customWidth="1"/>
    <col min="4" max="5" width="11.88671875" style="53" customWidth="1"/>
    <col min="6" max="6" width="12" style="51" customWidth="1"/>
    <col min="7" max="7" width="25.109375" style="51" customWidth="1"/>
    <col min="8" max="8" width="25.6640625" style="51" bestFit="1" customWidth="1"/>
    <col min="9" max="9" width="13.109375" style="51" bestFit="1" customWidth="1"/>
    <col min="10" max="16384" width="8.88671875" style="51"/>
  </cols>
  <sheetData>
    <row r="1" spans="1:9" x14ac:dyDescent="0.25">
      <c r="A1" s="53" t="s">
        <v>6</v>
      </c>
      <c r="B1" s="53" t="s">
        <v>36</v>
      </c>
      <c r="C1" s="53" t="s">
        <v>37</v>
      </c>
      <c r="D1" s="53" t="s">
        <v>411</v>
      </c>
      <c r="E1" s="53" t="s">
        <v>730</v>
      </c>
      <c r="F1" s="51" t="s">
        <v>412</v>
      </c>
      <c r="G1" s="51" t="s">
        <v>413</v>
      </c>
      <c r="H1" s="51" t="s">
        <v>839</v>
      </c>
      <c r="I1" s="51" t="s">
        <v>514</v>
      </c>
    </row>
    <row r="2" spans="1:9" ht="66" x14ac:dyDescent="0.25">
      <c r="B2" s="53" t="s">
        <v>644</v>
      </c>
      <c r="C2" s="53" t="s">
        <v>646</v>
      </c>
      <c r="D2" s="54">
        <v>1</v>
      </c>
      <c r="E2" s="57"/>
    </row>
    <row r="3" spans="1:9" ht="66" x14ac:dyDescent="0.25">
      <c r="A3" s="14" t="str">
        <f>"/implementation-element/"&amp;LOWER(SUBSTITUTE(SUBSTITUTE(B3,"_","-")," ","-"))</f>
        <v>/implementation-element/facilityuri</v>
      </c>
      <c r="B3" s="53" t="s">
        <v>645</v>
      </c>
      <c r="C3" s="53" t="s">
        <v>647</v>
      </c>
      <c r="D3" s="55">
        <v>1</v>
      </c>
      <c r="E3" s="58"/>
    </row>
    <row r="4" spans="1:9" ht="52.8" x14ac:dyDescent="0.25">
      <c r="A4" s="14" t="str">
        <f t="shared" ref="A4:A44" si="0">"/implementation-element/"&amp;LOWER(SUBSTITUTE(SUBSTITUTE(B4,"_","-")," ","-"))</f>
        <v>/implementation-element/plantname</v>
      </c>
      <c r="B4" s="53" t="s">
        <v>648</v>
      </c>
      <c r="C4" s="53" t="s">
        <v>649</v>
      </c>
      <c r="D4" s="37">
        <v>1</v>
      </c>
      <c r="E4" s="39"/>
    </row>
    <row r="5" spans="1:9" ht="26.4" x14ac:dyDescent="0.25">
      <c r="A5" s="14" t="str">
        <f t="shared" si="0"/>
        <v>/implementation-element/planttype</v>
      </c>
      <c r="B5" s="53" t="s">
        <v>650</v>
      </c>
      <c r="C5" s="53" t="s">
        <v>651</v>
      </c>
      <c r="D5" s="37">
        <v>1</v>
      </c>
      <c r="E5" s="39"/>
    </row>
    <row r="6" spans="1:9" ht="118.8" x14ac:dyDescent="0.25">
      <c r="A6" s="14" t="str">
        <f t="shared" si="0"/>
        <v>/implementation-element/otherid</v>
      </c>
      <c r="B6" s="53" t="s">
        <v>429</v>
      </c>
      <c r="C6" s="53" t="s">
        <v>652</v>
      </c>
      <c r="D6" s="55" t="s">
        <v>722</v>
      </c>
      <c r="E6" s="58"/>
    </row>
    <row r="7" spans="1:9" ht="39.6" x14ac:dyDescent="0.25">
      <c r="A7" s="14" t="str">
        <f t="shared" si="0"/>
        <v>/implementation-element/label</v>
      </c>
      <c r="B7" s="53" t="s">
        <v>426</v>
      </c>
      <c r="C7" s="53" t="s">
        <v>653</v>
      </c>
      <c r="D7" s="37">
        <v>1</v>
      </c>
      <c r="E7" s="39"/>
    </row>
    <row r="8" spans="1:9" ht="26.4" x14ac:dyDescent="0.25">
      <c r="A8" s="14" t="str">
        <f>"/implementation-element/"&amp;LOWER(SUBSTITUTE(SUBSTITUTE(B8,"_","-")," ","-"))</f>
        <v>/implementation-element/owner</v>
      </c>
      <c r="B8" s="53" t="s">
        <v>430</v>
      </c>
      <c r="C8" s="53" t="s">
        <v>654</v>
      </c>
      <c r="D8" s="37">
        <v>1</v>
      </c>
      <c r="E8" s="39"/>
    </row>
    <row r="9" spans="1:9" ht="26.4" x14ac:dyDescent="0.25">
      <c r="A9" s="14" t="str">
        <f t="shared" si="0"/>
        <v>/implementation-element/operator</v>
      </c>
      <c r="B9" s="53" t="s">
        <v>428</v>
      </c>
      <c r="C9" s="53" t="s">
        <v>655</v>
      </c>
      <c r="D9" s="55" t="s">
        <v>722</v>
      </c>
      <c r="E9" s="58"/>
    </row>
    <row r="10" spans="1:9" ht="79.2" x14ac:dyDescent="0.25">
      <c r="A10" s="14" t="str">
        <f t="shared" si="0"/>
        <v>/implementation-element/operationaldate</v>
      </c>
      <c r="B10" s="53" t="s">
        <v>656</v>
      </c>
      <c r="C10" s="53" t="s">
        <v>657</v>
      </c>
      <c r="D10" s="37">
        <v>1</v>
      </c>
      <c r="E10" s="39"/>
    </row>
    <row r="11" spans="1:9" ht="26.4" x14ac:dyDescent="0.25">
      <c r="A11" s="14" t="str">
        <f t="shared" si="0"/>
        <v>/implementation-element/status</v>
      </c>
      <c r="B11" s="53" t="s">
        <v>431</v>
      </c>
      <c r="C11" s="53" t="s">
        <v>660</v>
      </c>
      <c r="D11" s="37">
        <v>1</v>
      </c>
      <c r="E11" s="39"/>
    </row>
    <row r="12" spans="1:9" ht="79.2" x14ac:dyDescent="0.25">
      <c r="A12" s="14" t="str">
        <f t="shared" si="0"/>
        <v>/implementation-element/statusdate</v>
      </c>
      <c r="B12" s="53" t="s">
        <v>658</v>
      </c>
      <c r="C12" s="53" t="s">
        <v>659</v>
      </c>
      <c r="D12" s="55" t="s">
        <v>722</v>
      </c>
      <c r="E12" s="58"/>
    </row>
    <row r="13" spans="1:9" ht="26.4" x14ac:dyDescent="0.25">
      <c r="A13" s="14" t="str">
        <f t="shared" si="0"/>
        <v>/implementation-element/plss-meridians</v>
      </c>
      <c r="B13" s="53" t="s">
        <v>661</v>
      </c>
      <c r="C13" s="53" t="s">
        <v>662</v>
      </c>
      <c r="D13" s="55" t="s">
        <v>722</v>
      </c>
      <c r="E13" s="58"/>
    </row>
    <row r="14" spans="1:9" ht="66" x14ac:dyDescent="0.25">
      <c r="A14" s="14" t="str">
        <f t="shared" si="0"/>
        <v>/implementation-element/township</v>
      </c>
      <c r="B14" s="53" t="s">
        <v>663</v>
      </c>
      <c r="C14" s="53" t="s">
        <v>664</v>
      </c>
      <c r="D14" s="55" t="s">
        <v>722</v>
      </c>
      <c r="E14" s="58"/>
    </row>
    <row r="15" spans="1:9" ht="39.6" x14ac:dyDescent="0.25">
      <c r="A15" s="14" t="str">
        <f t="shared" si="0"/>
        <v>/implementation-element/range</v>
      </c>
      <c r="B15" s="53" t="s">
        <v>665</v>
      </c>
      <c r="C15" s="53" t="s">
        <v>666</v>
      </c>
      <c r="D15" s="55" t="s">
        <v>722</v>
      </c>
      <c r="E15" s="58"/>
    </row>
    <row r="16" spans="1:9" ht="39.6" x14ac:dyDescent="0.25">
      <c r="A16" s="14" t="str">
        <f t="shared" si="0"/>
        <v>/implementation-element/section-</v>
      </c>
      <c r="B16" s="53" t="s">
        <v>667</v>
      </c>
      <c r="C16" s="53" t="s">
        <v>668</v>
      </c>
      <c r="D16" s="55" t="s">
        <v>722</v>
      </c>
      <c r="E16" s="58"/>
    </row>
    <row r="17" spans="1:5" ht="26.4" x14ac:dyDescent="0.25">
      <c r="A17" s="14" t="str">
        <f t="shared" si="0"/>
        <v>/implementation-element/sectionpart</v>
      </c>
      <c r="B17" s="53" t="s">
        <v>669</v>
      </c>
      <c r="C17" s="53" t="s">
        <v>670</v>
      </c>
      <c r="D17" s="55" t="s">
        <v>722</v>
      </c>
      <c r="E17" s="58"/>
    </row>
    <row r="18" spans="1:5" ht="26.4" x14ac:dyDescent="0.25">
      <c r="A18" s="14" t="str">
        <f t="shared" si="0"/>
        <v>/implementation-element/utm-e</v>
      </c>
      <c r="B18" s="53" t="s">
        <v>671</v>
      </c>
      <c r="C18" s="53" t="s">
        <v>672</v>
      </c>
      <c r="D18" s="55" t="s">
        <v>722</v>
      </c>
      <c r="E18" s="58"/>
    </row>
    <row r="19" spans="1:5" ht="26.4" x14ac:dyDescent="0.25">
      <c r="A19" s="14" t="str">
        <f t="shared" si="0"/>
        <v>/implementation-element/utm-n</v>
      </c>
      <c r="B19" s="53" t="s">
        <v>673</v>
      </c>
      <c r="C19" s="53" t="s">
        <v>674</v>
      </c>
      <c r="D19" s="55" t="s">
        <v>722</v>
      </c>
      <c r="E19" s="58"/>
    </row>
    <row r="20" spans="1:5" ht="26.4" x14ac:dyDescent="0.25">
      <c r="A20" s="14" t="str">
        <f t="shared" si="0"/>
        <v>/implementation-element/utmdatumzone</v>
      </c>
      <c r="B20" s="53" t="s">
        <v>676</v>
      </c>
      <c r="C20" s="53" t="s">
        <v>675</v>
      </c>
      <c r="D20" s="55" t="s">
        <v>722</v>
      </c>
      <c r="E20" s="58"/>
    </row>
    <row r="21" spans="1:5" ht="26.4" x14ac:dyDescent="0.25">
      <c r="A21" s="14" t="str">
        <f t="shared" si="0"/>
        <v>/implementation-element/county</v>
      </c>
      <c r="B21" s="53" t="s">
        <v>677</v>
      </c>
      <c r="C21" s="53" t="s">
        <v>678</v>
      </c>
      <c r="D21" s="37">
        <v>1</v>
      </c>
      <c r="E21" s="39"/>
    </row>
    <row r="22" spans="1:5" ht="39.6" x14ac:dyDescent="0.25">
      <c r="A22" s="14" t="str">
        <f t="shared" si="0"/>
        <v>/implementation-element/state</v>
      </c>
      <c r="B22" s="53" t="s">
        <v>679</v>
      </c>
      <c r="C22" s="53" t="s">
        <v>680</v>
      </c>
      <c r="D22" s="37">
        <v>1</v>
      </c>
      <c r="E22" s="39"/>
    </row>
    <row r="23" spans="1:5" ht="66" x14ac:dyDescent="0.25">
      <c r="A23" s="14" t="str">
        <f t="shared" si="0"/>
        <v>/implementation-element/latdegree</v>
      </c>
      <c r="B23" s="53" t="s">
        <v>681</v>
      </c>
      <c r="C23" s="53" t="s">
        <v>682</v>
      </c>
      <c r="D23" s="37">
        <v>1</v>
      </c>
      <c r="E23" s="39"/>
    </row>
    <row r="24" spans="1:5" ht="66" x14ac:dyDescent="0.25">
      <c r="A24" s="14" t="str">
        <f t="shared" si="0"/>
        <v>/implementation-element/longdegree</v>
      </c>
      <c r="B24" s="53" t="s">
        <v>683</v>
      </c>
      <c r="C24" s="53" t="s">
        <v>684</v>
      </c>
      <c r="D24" s="37">
        <v>1</v>
      </c>
      <c r="E24" s="39"/>
    </row>
    <row r="25" spans="1:5" ht="105.6" x14ac:dyDescent="0.25">
      <c r="A25" s="14" t="str">
        <f t="shared" si="0"/>
        <v>/implementation-element/srs</v>
      </c>
      <c r="B25" s="53" t="s">
        <v>685</v>
      </c>
      <c r="C25" s="53" t="s">
        <v>686</v>
      </c>
      <c r="D25" s="37">
        <v>1</v>
      </c>
      <c r="E25" s="39"/>
    </row>
    <row r="26" spans="1:5" ht="39.6" x14ac:dyDescent="0.25">
      <c r="A26" s="14" t="str">
        <f t="shared" si="0"/>
        <v>/implementation-element/locationuncertaintystatement</v>
      </c>
      <c r="B26" s="53" t="s">
        <v>687</v>
      </c>
      <c r="C26" s="53" t="s">
        <v>688</v>
      </c>
      <c r="D26" s="37">
        <v>1</v>
      </c>
      <c r="E26" s="39"/>
    </row>
    <row r="27" spans="1:5" ht="52.8" x14ac:dyDescent="0.25">
      <c r="A27" s="14" t="str">
        <f t="shared" si="0"/>
        <v>/implementation-element/locationuncertaintycode</v>
      </c>
      <c r="B27" s="53" t="s">
        <v>689</v>
      </c>
      <c r="C27" s="53" t="s">
        <v>690</v>
      </c>
      <c r="D27" s="55" t="s">
        <v>722</v>
      </c>
      <c r="E27" s="58"/>
    </row>
    <row r="28" spans="1:5" ht="52.8" x14ac:dyDescent="0.25">
      <c r="A28" s="14" t="str">
        <f t="shared" si="0"/>
        <v>/implementation-element/locationuncertaintyradius</v>
      </c>
      <c r="B28" s="53" t="s">
        <v>691</v>
      </c>
      <c r="C28" s="53" t="s">
        <v>692</v>
      </c>
      <c r="D28" s="55" t="s">
        <v>722</v>
      </c>
      <c r="E28" s="58"/>
    </row>
    <row r="29" spans="1:5" ht="52.8" x14ac:dyDescent="0.25">
      <c r="A29" s="14" t="str">
        <f t="shared" si="0"/>
        <v>/implementation-element/locationkeyword</v>
      </c>
      <c r="B29" s="53" t="s">
        <v>693</v>
      </c>
      <c r="C29" s="53" t="s">
        <v>694</v>
      </c>
      <c r="D29" s="55" t="s">
        <v>722</v>
      </c>
      <c r="E29" s="58"/>
    </row>
    <row r="30" spans="1:5" ht="52.8" x14ac:dyDescent="0.25">
      <c r="A30" s="14" t="str">
        <f t="shared" si="0"/>
        <v>/implementation-element/notes</v>
      </c>
      <c r="B30" s="53" t="s">
        <v>427</v>
      </c>
      <c r="C30" s="53" t="s">
        <v>695</v>
      </c>
      <c r="D30" s="37">
        <v>1</v>
      </c>
      <c r="E30" s="39"/>
    </row>
    <row r="31" spans="1:5" ht="26.4" x14ac:dyDescent="0.25">
      <c r="A31" s="14" t="str">
        <f t="shared" si="0"/>
        <v>/implementation-element/useapplication</v>
      </c>
      <c r="B31" s="53" t="s">
        <v>696</v>
      </c>
      <c r="C31" s="53" t="s">
        <v>697</v>
      </c>
      <c r="D31" s="37">
        <v>1</v>
      </c>
      <c r="E31" s="39"/>
    </row>
    <row r="32" spans="1:5" ht="26.4" x14ac:dyDescent="0.25">
      <c r="A32" s="14" t="str">
        <f t="shared" si="0"/>
        <v>/implementation-element/capacity-mw</v>
      </c>
      <c r="B32" s="53" t="s">
        <v>422</v>
      </c>
      <c r="C32" s="53" t="s">
        <v>698</v>
      </c>
      <c r="D32" s="37">
        <v>1</v>
      </c>
      <c r="E32" s="39"/>
    </row>
    <row r="33" spans="1:5" ht="26.4" x14ac:dyDescent="0.25">
      <c r="A33" s="14" t="str">
        <f t="shared" si="0"/>
        <v>/implementation-element/facilitycontact</v>
      </c>
      <c r="B33" s="53" t="s">
        <v>699</v>
      </c>
      <c r="C33" s="53" t="s">
        <v>700</v>
      </c>
      <c r="D33" s="37">
        <v>1</v>
      </c>
      <c r="E33" s="39"/>
    </row>
    <row r="34" spans="1:5" ht="26.4" x14ac:dyDescent="0.25">
      <c r="A34" s="14" t="str">
        <f t="shared" si="0"/>
        <v>/implementation-element/postaladdress</v>
      </c>
      <c r="B34" s="53" t="s">
        <v>701</v>
      </c>
      <c r="C34" s="53" t="s">
        <v>702</v>
      </c>
      <c r="D34" s="55" t="s">
        <v>722</v>
      </c>
      <c r="E34" s="58"/>
    </row>
    <row r="35" spans="1:5" ht="26.4" x14ac:dyDescent="0.25">
      <c r="A35" s="14" t="str">
        <f t="shared" si="0"/>
        <v>/implementation-element/zip</v>
      </c>
      <c r="B35" s="53" t="s">
        <v>703</v>
      </c>
      <c r="C35" s="53" t="s">
        <v>709</v>
      </c>
      <c r="D35" s="55" t="s">
        <v>722</v>
      </c>
      <c r="E35" s="58"/>
    </row>
    <row r="36" spans="1:5" ht="26.4" x14ac:dyDescent="0.25">
      <c r="A36" s="14" t="str">
        <f t="shared" si="0"/>
        <v>/implementation-element/phone</v>
      </c>
      <c r="B36" s="53" t="s">
        <v>704</v>
      </c>
      <c r="C36" s="53" t="s">
        <v>708</v>
      </c>
      <c r="D36" s="55" t="s">
        <v>722</v>
      </c>
      <c r="E36" s="58"/>
    </row>
    <row r="37" spans="1:5" ht="26.4" x14ac:dyDescent="0.25">
      <c r="A37" s="14" t="str">
        <f t="shared" si="0"/>
        <v>/implementation-element/emailaddress</v>
      </c>
      <c r="B37" s="53" t="s">
        <v>705</v>
      </c>
      <c r="C37" s="53" t="s">
        <v>707</v>
      </c>
      <c r="D37" s="55" t="s">
        <v>722</v>
      </c>
      <c r="E37" s="58"/>
    </row>
    <row r="38" spans="1:5" ht="79.2" x14ac:dyDescent="0.25">
      <c r="A38" s="14" t="str">
        <f t="shared" si="0"/>
        <v>/implementation-element/source</v>
      </c>
      <c r="B38" s="53" t="s">
        <v>706</v>
      </c>
      <c r="C38" s="53" t="s">
        <v>710</v>
      </c>
      <c r="D38" s="37">
        <v>1</v>
      </c>
      <c r="E38" s="39"/>
    </row>
    <row r="39" spans="1:5" ht="39.6" x14ac:dyDescent="0.25">
      <c r="A39" s="14" t="str">
        <f t="shared" si="0"/>
        <v>/implementation-element/fluidtemperature-c</v>
      </c>
      <c r="B39" s="53" t="s">
        <v>711</v>
      </c>
      <c r="C39" s="53" t="s">
        <v>712</v>
      </c>
      <c r="D39" s="55" t="s">
        <v>722</v>
      </c>
      <c r="E39" s="58"/>
    </row>
    <row r="40" spans="1:5" ht="26.4" x14ac:dyDescent="0.25">
      <c r="A40" s="14" t="str">
        <f t="shared" si="0"/>
        <v>/implementation-element/flow-gpm</v>
      </c>
      <c r="B40" s="53" t="s">
        <v>713</v>
      </c>
      <c r="C40" s="53" t="s">
        <v>714</v>
      </c>
      <c r="D40" s="55" t="s">
        <v>722</v>
      </c>
      <c r="E40" s="58"/>
    </row>
    <row r="41" spans="1:5" ht="52.8" x14ac:dyDescent="0.25">
      <c r="A41" s="14" t="str">
        <f t="shared" si="0"/>
        <v>/implementation-element/relatedresource</v>
      </c>
      <c r="B41" s="53" t="s">
        <v>715</v>
      </c>
      <c r="C41" s="53" t="s">
        <v>716</v>
      </c>
      <c r="D41" s="55" t="s">
        <v>722</v>
      </c>
      <c r="E41" s="58"/>
    </row>
    <row r="42" spans="1:5" ht="52.8" x14ac:dyDescent="0.25">
      <c r="A42" s="14" t="str">
        <f t="shared" si="0"/>
        <v>/implementation-element/metadatauri</v>
      </c>
      <c r="B42" s="53" t="s">
        <v>717</v>
      </c>
      <c r="C42" s="53" t="s">
        <v>718</v>
      </c>
      <c r="D42" s="55" t="s">
        <v>722</v>
      </c>
      <c r="E42" s="58"/>
    </row>
    <row r="43" spans="1:5" ht="39.6" x14ac:dyDescent="0.25">
      <c r="A43" s="14" t="str">
        <f t="shared" si="0"/>
        <v>/implementation-element/updatetimestamp</v>
      </c>
      <c r="B43" s="53" t="s">
        <v>719</v>
      </c>
      <c r="C43" s="53" t="s">
        <v>720</v>
      </c>
      <c r="D43" s="37">
        <v>1</v>
      </c>
      <c r="E43" s="39"/>
    </row>
    <row r="44" spans="1:5" ht="39.6" x14ac:dyDescent="0.25">
      <c r="A44" s="14" t="str">
        <f t="shared" si="0"/>
        <v>/implementation-element/shape</v>
      </c>
      <c r="B44" s="53" t="s">
        <v>338</v>
      </c>
      <c r="C44" s="53" t="s">
        <v>721</v>
      </c>
      <c r="D44" s="37">
        <v>1</v>
      </c>
      <c r="E44" s="3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L11"/>
  <sheetViews>
    <sheetView zoomScale="80" zoomScaleNormal="80" workbookViewId="0">
      <selection activeCell="B26" sqref="B26"/>
    </sheetView>
  </sheetViews>
  <sheetFormatPr defaultRowHeight="13.2" x14ac:dyDescent="0.25"/>
  <cols>
    <col min="1" max="1" width="27.33203125" style="30" customWidth="1"/>
    <col min="2" max="2" width="31.44140625" style="30" customWidth="1"/>
    <col min="3" max="3" width="48.33203125" style="30" customWidth="1"/>
    <col min="4" max="4" width="21.6640625" style="30" customWidth="1"/>
    <col min="5" max="5" width="21.6640625" style="51" customWidth="1"/>
    <col min="6" max="6" width="12.88671875" style="30" customWidth="1"/>
    <col min="7" max="7" width="16.88671875" style="30" customWidth="1"/>
    <col min="8" max="8" width="20.5546875" style="44" customWidth="1"/>
    <col min="9" max="9" width="15.5546875" style="30" customWidth="1"/>
    <col min="10" max="10" width="22.109375" style="30" customWidth="1"/>
    <col min="11" max="11" width="12.6640625" style="30" customWidth="1"/>
    <col min="12" max="12" width="12" style="30" customWidth="1"/>
  </cols>
  <sheetData>
    <row r="1" spans="1:12" s="36" customFormat="1" ht="26.4" x14ac:dyDescent="0.25">
      <c r="A1" s="30" t="s">
        <v>109</v>
      </c>
      <c r="B1" s="30" t="s">
        <v>407</v>
      </c>
      <c r="C1" s="30" t="s">
        <v>37</v>
      </c>
      <c r="D1" s="30" t="s">
        <v>642</v>
      </c>
      <c r="E1" s="51" t="s">
        <v>641</v>
      </c>
      <c r="F1" s="30" t="s">
        <v>408</v>
      </c>
      <c r="G1" s="30" t="s">
        <v>465</v>
      </c>
      <c r="H1" s="44" t="s">
        <v>492</v>
      </c>
      <c r="I1" s="30" t="s">
        <v>111</v>
      </c>
      <c r="J1" s="30" t="s">
        <v>466</v>
      </c>
      <c r="K1" s="30" t="s">
        <v>468</v>
      </c>
      <c r="L1" s="30" t="s">
        <v>469</v>
      </c>
    </row>
    <row r="2" spans="1:12" ht="26.4" x14ac:dyDescent="0.25">
      <c r="A2" s="30" t="str">
        <f t="shared" ref="A2:A11" si="0">"/value-domain/"&amp;LOWER(SUBSTITUTE(SUBSTITUTE(B2,"_","-")," ","-"))</f>
        <v>/value-domain/software-environments</v>
      </c>
      <c r="B2" s="30" t="s">
        <v>467</v>
      </c>
      <c r="C2" s="30" t="s">
        <v>406</v>
      </c>
      <c r="D2" s="30" t="s">
        <v>389</v>
      </c>
    </row>
    <row r="3" spans="1:12" ht="26.4" x14ac:dyDescent="0.25">
      <c r="A3" s="31" t="str">
        <f t="shared" si="0"/>
        <v>/value-domain/units-of-measurement</v>
      </c>
      <c r="B3" s="30" t="s">
        <v>409</v>
      </c>
      <c r="C3" s="30" t="s">
        <v>410</v>
      </c>
      <c r="D3" s="30" t="s">
        <v>389</v>
      </c>
    </row>
    <row r="4" spans="1:12" ht="26.4" x14ac:dyDescent="0.25">
      <c r="A4" s="31" t="str">
        <f t="shared" si="0"/>
        <v>/value-domain/megawatts-of-power</v>
      </c>
      <c r="B4" s="30" t="s">
        <v>448</v>
      </c>
      <c r="C4" s="30" t="s">
        <v>449</v>
      </c>
      <c r="D4" s="30" t="s">
        <v>388</v>
      </c>
      <c r="F4" s="30" t="s">
        <v>450</v>
      </c>
      <c r="G4" s="30" t="s">
        <v>470</v>
      </c>
      <c r="K4" s="30">
        <v>0</v>
      </c>
    </row>
    <row r="5" spans="1:12" ht="26.4" x14ac:dyDescent="0.25">
      <c r="A5" s="44" t="str">
        <f t="shared" si="0"/>
        <v>/value-domain/degrees-of-latitude</v>
      </c>
      <c r="B5" s="30" t="s">
        <v>473</v>
      </c>
      <c r="C5" s="30" t="s">
        <v>476</v>
      </c>
      <c r="D5" s="30" t="s">
        <v>388</v>
      </c>
      <c r="F5" s="30" t="s">
        <v>474</v>
      </c>
      <c r="G5" s="30" t="s">
        <v>470</v>
      </c>
      <c r="K5" s="30">
        <v>-90</v>
      </c>
      <c r="L5" s="30">
        <v>90</v>
      </c>
    </row>
    <row r="6" spans="1:12" ht="26.4" x14ac:dyDescent="0.25">
      <c r="A6" s="44" t="str">
        <f t="shared" si="0"/>
        <v>/value-domain/degrees-of-longitude</v>
      </c>
      <c r="B6" s="30" t="s">
        <v>475</v>
      </c>
      <c r="C6" s="30" t="s">
        <v>477</v>
      </c>
      <c r="D6" s="30" t="s">
        <v>388</v>
      </c>
      <c r="F6" s="30" t="s">
        <v>474</v>
      </c>
      <c r="G6" s="30" t="s">
        <v>470</v>
      </c>
      <c r="K6" s="30">
        <v>-360</v>
      </c>
      <c r="L6" s="30">
        <v>360</v>
      </c>
    </row>
    <row r="7" spans="1:12" ht="26.4" x14ac:dyDescent="0.25">
      <c r="A7" s="44" t="str">
        <f t="shared" si="0"/>
        <v>/value-domain/earth-coordinate-location</v>
      </c>
      <c r="B7" s="30" t="s">
        <v>480</v>
      </c>
      <c r="C7" s="30" t="s">
        <v>481</v>
      </c>
      <c r="D7" s="30" t="s">
        <v>392</v>
      </c>
    </row>
    <row r="8" spans="1:12" ht="26.4" x14ac:dyDescent="0.25">
      <c r="A8" s="30" t="str">
        <f t="shared" si="0"/>
        <v>/value-domain/agent-directory</v>
      </c>
      <c r="B8" s="30" t="s">
        <v>490</v>
      </c>
      <c r="C8" s="30" t="s">
        <v>491</v>
      </c>
      <c r="D8" s="30" t="s">
        <v>392</v>
      </c>
      <c r="H8" s="44" t="s">
        <v>603</v>
      </c>
    </row>
    <row r="9" spans="1:12" ht="26.4" x14ac:dyDescent="0.25">
      <c r="A9" s="30" t="str">
        <f t="shared" si="0"/>
        <v>/value-domain/name-string</v>
      </c>
      <c r="B9" s="30" t="s">
        <v>525</v>
      </c>
      <c r="C9" s="30" t="s">
        <v>604</v>
      </c>
      <c r="D9" s="30" t="s">
        <v>11</v>
      </c>
    </row>
    <row r="10" spans="1:12" x14ac:dyDescent="0.25">
      <c r="A10" s="30" t="str">
        <f t="shared" si="0"/>
        <v>/value-domain/narrative-text</v>
      </c>
      <c r="B10" s="30" t="s">
        <v>526</v>
      </c>
      <c r="C10" s="30" t="s">
        <v>605</v>
      </c>
      <c r="D10" s="30" t="s">
        <v>11</v>
      </c>
    </row>
    <row r="11" spans="1:12" x14ac:dyDescent="0.25">
      <c r="A11" s="30" t="str">
        <f t="shared" si="0"/>
        <v>/value-domain/positive-integer</v>
      </c>
      <c r="B11" s="30" t="s">
        <v>527</v>
      </c>
      <c r="C11" s="30" t="s">
        <v>606</v>
      </c>
      <c r="D11" s="30" t="s">
        <v>387</v>
      </c>
      <c r="J11" s="30" t="s">
        <v>528</v>
      </c>
      <c r="K11" s="30">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Notes</vt:lpstr>
      <vt:lpstr>ObjectClasses</vt:lpstr>
      <vt:lpstr>Property</vt:lpstr>
      <vt:lpstr>UnitOfMeasure</vt:lpstr>
      <vt:lpstr>DataType</vt:lpstr>
      <vt:lpstr>Attribute</vt:lpstr>
      <vt:lpstr>ImplementationObject</vt:lpstr>
      <vt:lpstr>ImplementationElement</vt:lpstr>
      <vt:lpstr>ValueDomains</vt:lpstr>
      <vt:lpstr>ControlledVocabulary</vt:lpstr>
      <vt:lpstr>LogicalDataType</vt:lpstr>
      <vt:lpstr>MeasureClass</vt:lpstr>
      <vt:lpstr>ArrayDimension</vt:lpstr>
      <vt:lpstr>Citation</vt:lpstr>
      <vt:lpstr>terms</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Richard</dc:creator>
  <cp:lastModifiedBy>Steve Richard</cp:lastModifiedBy>
  <dcterms:created xsi:type="dcterms:W3CDTF">2016-03-01T21:53:49Z</dcterms:created>
  <dcterms:modified xsi:type="dcterms:W3CDTF">2016-03-31T22:58:10Z</dcterms:modified>
</cp:coreProperties>
</file>