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3_ncr:1_{031C94ED-E0C4-8E41-8BCA-8A09315DBA30}" xr6:coauthVersionLast="34" xr6:coauthVersionMax="34" xr10:uidLastSave="{00000000-0000-0000-0000-000000000000}"/>
  <bookViews>
    <workbookView xWindow="1560" yWindow="460" windowWidth="32040" windowHeight="20540" xr2:uid="{00000000-000D-0000-FFFF-FFFF00000000}"/>
  </bookViews>
  <sheets>
    <sheet name="spectral_values.csv" sheetId="1" r:id="rId1"/>
  </sheets>
  <calcPr calcId="179017"/>
</workbook>
</file>

<file path=xl/calcChain.xml><?xml version="1.0" encoding="utf-8"?>
<calcChain xmlns="http://schemas.openxmlformats.org/spreadsheetml/2006/main">
  <c r="S5" i="1" l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T4" i="1"/>
  <c r="U4" i="1"/>
  <c r="V4" i="1"/>
  <c r="W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<sst xmlns="http://schemas.openxmlformats.org/spreadsheetml/2006/main" count="100" uniqueCount="47">
  <si>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</si>
  <si>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</si>
  <si>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</si>
  <si>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</si>
  <si>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</si>
  <si>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</si>
  <si>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</si>
  <si>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</si>
  <si>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</si>
  <si>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</si>
  <si>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</si>
  <si>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</si>
  <si>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</si>
  <si>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</si>
  <si>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</si>
  <si>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</si>
  <si>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</si>
  <si>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</si>
  <si>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MX</t>
  </si>
  <si>
    <t>H1</t>
  </si>
  <si>
    <t>H2</t>
  </si>
  <si>
    <t>Z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</si>
  <si>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</si>
  <si>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</si>
  <si>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</si>
  <si>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</si>
  <si>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</si>
  <si>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</si>
  <si>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</si>
  <si>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</si>
  <si>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</si>
  <si>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National Seismic Service</t>
  </si>
  <si>
    <t>Reference</t>
  </si>
  <si>
    <t>UNAM</t>
  </si>
  <si>
    <t>PGA</t>
  </si>
  <si>
    <t>PGV</t>
  </si>
  <si>
    <t>SA(0.3)</t>
  </si>
  <si>
    <t>SA(1.0)</t>
  </si>
  <si>
    <t>SA(3.0)</t>
  </si>
  <si>
    <t>STATION</t>
  </si>
  <si>
    <t>NAME</t>
  </si>
  <si>
    <t>NETID</t>
  </si>
  <si>
    <t>SOURCE</t>
  </si>
  <si>
    <t>LAT</t>
  </si>
  <si>
    <t>LON</t>
  </si>
  <si>
    <t>DISTANCE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</si>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</sst>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1"/>
  <sheetViews>
    <sheetView tabSelected="1" workbookViewId="0">
      <selection activeCell="I2" sqref="I2:M2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t="s">
        <v>32</v>
      </c>
      <c r="B1" t="s">
        <v>33</v>
      </c>
    </row>
    <row r="2" spans="1:23" ht="15.75" customHeight="1" x14ac:dyDescent="0.1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8" t="s">
        <v>46</v>
      </c>
      <c r="I2" s="10" t="s">
        <v>19</v>
      </c>
      <c r="J2" s="11"/>
      <c r="K2" s="11"/>
      <c r="L2" s="11"/>
      <c r="M2" s="12"/>
      <c r="N2" s="10" t="s">
        <v>20</v>
      </c>
      <c r="O2" s="11"/>
      <c r="P2" s="11"/>
      <c r="Q2" s="11"/>
      <c r="R2" s="12"/>
      <c r="S2" s="10" t="s">
        <v>21</v>
      </c>
      <c r="T2" s="11"/>
      <c r="U2" s="11"/>
      <c r="V2" s="11"/>
      <c r="W2" s="12"/>
    </row>
    <row r="3" spans="1:23" ht="15.75" customHeight="1" x14ac:dyDescent="0.15">
      <c r="I3" s="2" t="s">
        <v>34</v>
      </c>
      <c r="J3" s="3" t="s">
        <v>35</v>
      </c>
      <c r="K3" s="3" t="s">
        <v>36</v>
      </c>
      <c r="L3" s="3" t="s">
        <v>37</v>
      </c>
      <c r="M3" s="4" t="s">
        <v>38</v>
      </c>
      <c r="N3" s="2" t="s">
        <v>34</v>
      </c>
      <c r="O3" s="3" t="s">
        <v>35</v>
      </c>
      <c r="P3" s="3" t="s">
        <v>36</v>
      </c>
      <c r="Q3" s="3" t="s">
        <v>37</v>
      </c>
      <c r="R3" s="4" t="s">
        <v>38</v>
      </c>
      <c r="S3" s="2" t="s">
        <v>34</v>
      </c>
      <c r="T3" s="3" t="s">
        <v>35</v>
      </c>
      <c r="U3" s="3" t="s">
        <v>36</v>
      </c>
      <c r="V3" s="3" t="s">
        <v>37</v>
      </c>
      <c r="W3" s="4" t="s">
        <v>38</v>
      </c>
    </row>
    <row r="4" spans="1:23" ht="15.75" customHeight="1" x14ac:dyDescent="0.15">
      <c r="A4" s="1" t="s">
        <v>0</v>
      </c>
      <c r="B4" s="1" t="s">
        <v>22</v>
      </c>
      <c r="C4" s="1" t="s">
        <v>18</v>
      </c>
      <c r="D4" s="1" t="s">
        <v>31</v>
      </c>
      <c r="E4" s="1">
        <v>20.043185999999999</v>
      </c>
      <c r="F4" s="1">
        <v>-100.71677699999999</v>
      </c>
      <c r="G4" s="1">
        <v>913.1</v>
      </c>
      <c r="H4" s="8">
        <f>3.66 *LOG10(I4) - 1.66</f>
        <v>0.72367753123320733</v>
      </c>
      <c r="I4" s="2">
        <v>4.4800000000000004</v>
      </c>
      <c r="J4" s="3">
        <v>1.31</v>
      </c>
      <c r="K4" s="3">
        <v>5.12</v>
      </c>
      <c r="L4" s="3">
        <v>7.74</v>
      </c>
      <c r="M4" s="4">
        <v>2.93</v>
      </c>
      <c r="N4" s="2">
        <f>I4*1.1</f>
        <v>4.9280000000000008</v>
      </c>
      <c r="O4" s="3">
        <f>J4*1.1</f>
        <v>1.4410000000000003</v>
      </c>
      <c r="P4" s="3">
        <f>K4*1.1</f>
        <v>5.6320000000000006</v>
      </c>
      <c r="Q4" s="3">
        <f>L4*1.1</f>
        <v>8.5140000000000011</v>
      </c>
      <c r="R4" s="4">
        <f>M4*1.1</f>
        <v>3.2230000000000003</v>
      </c>
      <c r="S4" s="2">
        <f>I4*0.95</f>
        <v>4.2560000000000002</v>
      </c>
      <c r="T4" s="2">
        <f t="shared" ref="T4:W4" si="0">J4*0.95</f>
        <v>1.2444999999999999</v>
      </c>
      <c r="U4" s="2">
        <f t="shared" si="0"/>
        <v>4.8639999999999999</v>
      </c>
      <c r="V4" s="2">
        <f t="shared" si="0"/>
        <v>7.3529999999999998</v>
      </c>
      <c r="W4" s="2">
        <f t="shared" si="0"/>
        <v>2.7835000000000001</v>
      </c>
    </row>
    <row r="5" spans="1:23" ht="15.75" customHeight="1" x14ac:dyDescent="0.15">
      <c r="A5" s="1" t="s">
        <v>1</v>
      </c>
      <c r="B5" s="1" t="s">
        <v>23</v>
      </c>
      <c r="C5" s="1" t="s">
        <v>18</v>
      </c>
      <c r="D5" s="1" t="s">
        <v>31</v>
      </c>
      <c r="E5" s="1">
        <v>16.874293999999999</v>
      </c>
      <c r="F5" s="1">
        <v>-99.886505</v>
      </c>
      <c r="G5" s="1">
        <v>672.4</v>
      </c>
      <c r="H5" s="8">
        <f>3.66 *LOG10(I5) - 1.66</f>
        <v>4.0075548582081897</v>
      </c>
      <c r="I5" s="2">
        <v>35.36</v>
      </c>
      <c r="J5" s="3">
        <v>1.35</v>
      </c>
      <c r="K5" s="3">
        <v>73.08</v>
      </c>
      <c r="L5" s="3">
        <v>7.36</v>
      </c>
      <c r="M5" s="4">
        <v>1.88</v>
      </c>
      <c r="N5" s="2">
        <f t="shared" ref="N5:N21" si="1">I5*1.1</f>
        <v>38.896000000000001</v>
      </c>
      <c r="O5" s="3">
        <f t="shared" ref="O5:O21" si="2">J5*1.1</f>
        <v>1.4850000000000003</v>
      </c>
      <c r="P5" s="3">
        <f t="shared" ref="P5:P21" si="3">K5*1.1</f>
        <v>80.388000000000005</v>
      </c>
      <c r="Q5" s="3">
        <f t="shared" ref="Q5:Q21" si="4">L5*1.1</f>
        <v>8.0960000000000019</v>
      </c>
      <c r="R5" s="4">
        <f t="shared" ref="R5:R21" si="5">M5*1.1</f>
        <v>2.0680000000000001</v>
      </c>
      <c r="S5" s="2">
        <f t="shared" ref="S5:S21" si="6">I5*0.95</f>
        <v>33.591999999999999</v>
      </c>
      <c r="T5" s="2">
        <f t="shared" ref="T5:T21" si="7">J5*0.95</f>
        <v>1.2825</v>
      </c>
      <c r="U5" s="2">
        <f t="shared" ref="U5:U21" si="8">K5*0.95</f>
        <v>69.426000000000002</v>
      </c>
      <c r="V5" s="2">
        <f t="shared" ref="V5:V21" si="9">L5*0.95</f>
        <v>6.992</v>
      </c>
      <c r="W5" s="2">
        <f t="shared" ref="W5:W21" si="10">M5*0.95</f>
        <v>1.7859999999999998</v>
      </c>
    </row>
    <row r="6" spans="1:23" ht="15.75" customHeight="1" x14ac:dyDescent="0.15">
      <c r="A6" s="1" t="s">
        <v>2</v>
      </c>
      <c r="B6" s="1" t="s">
        <v>23</v>
      </c>
      <c r="C6" s="1" t="s">
        <v>18</v>
      </c>
      <c r="D6" s="1" t="s">
        <v>31</v>
      </c>
      <c r="E6" s="1">
        <v>17.213360999999999</v>
      </c>
      <c r="F6" s="1">
        <v>-100.43226900000001</v>
      </c>
      <c r="G6" s="1">
        <v>739.1</v>
      </c>
      <c r="H6" s="8">
        <f>3.66 *LOG10(I6) - 1.66</f>
        <v>2.9940900430465254</v>
      </c>
      <c r="I6" s="2">
        <v>18.690000000000001</v>
      </c>
      <c r="J6" s="3">
        <v>0.67</v>
      </c>
      <c r="K6" s="3">
        <v>25.45</v>
      </c>
      <c r="L6" s="3">
        <v>8.1999999999999993</v>
      </c>
      <c r="M6" s="4">
        <v>3.09</v>
      </c>
      <c r="N6" s="2">
        <f t="shared" si="1"/>
        <v>20.559000000000005</v>
      </c>
      <c r="O6" s="3">
        <f t="shared" si="2"/>
        <v>0.7370000000000001</v>
      </c>
      <c r="P6" s="3">
        <f t="shared" si="3"/>
        <v>27.995000000000001</v>
      </c>
      <c r="Q6" s="3">
        <f t="shared" si="4"/>
        <v>9.02</v>
      </c>
      <c r="R6" s="4">
        <f t="shared" si="5"/>
        <v>3.399</v>
      </c>
      <c r="S6" s="2">
        <f t="shared" si="6"/>
        <v>17.755500000000001</v>
      </c>
      <c r="T6" s="2">
        <f t="shared" si="7"/>
        <v>0.63649999999999995</v>
      </c>
      <c r="U6" s="2">
        <f t="shared" si="8"/>
        <v>24.177499999999998</v>
      </c>
      <c r="V6" s="2">
        <f t="shared" si="9"/>
        <v>7.7899999999999991</v>
      </c>
      <c r="W6" s="2">
        <f t="shared" si="10"/>
        <v>2.9354999999999998</v>
      </c>
    </row>
    <row r="7" spans="1:23" ht="15.75" customHeight="1" x14ac:dyDescent="0.15">
      <c r="A7" s="1" t="s">
        <v>3</v>
      </c>
      <c r="B7" s="1" t="s">
        <v>24</v>
      </c>
      <c r="C7" s="1" t="s">
        <v>18</v>
      </c>
      <c r="D7" s="1" t="s">
        <v>31</v>
      </c>
      <c r="E7" s="1">
        <v>16.247374000000001</v>
      </c>
      <c r="F7" s="1">
        <v>-93.912575000000004</v>
      </c>
      <c r="G7" s="1">
        <v>136.30000000000001</v>
      </c>
      <c r="H7" s="8">
        <v>0</v>
      </c>
      <c r="I7" s="2">
        <v>2.16</v>
      </c>
      <c r="J7" s="3">
        <v>0.27</v>
      </c>
      <c r="K7" s="3"/>
      <c r="L7" s="3">
        <v>2.34</v>
      </c>
      <c r="M7" s="4">
        <v>0.95</v>
      </c>
      <c r="N7" s="2">
        <f t="shared" si="1"/>
        <v>2.3760000000000003</v>
      </c>
      <c r="O7" s="3">
        <f t="shared" si="2"/>
        <v>0.29700000000000004</v>
      </c>
      <c r="P7" s="3">
        <f t="shared" si="3"/>
        <v>0</v>
      </c>
      <c r="Q7" s="3">
        <f t="shared" si="4"/>
        <v>2.5739999999999998</v>
      </c>
      <c r="R7" s="4">
        <f t="shared" si="5"/>
        <v>1.0449999999999999</v>
      </c>
      <c r="S7" s="2">
        <f t="shared" si="6"/>
        <v>2.052</v>
      </c>
      <c r="T7" s="2">
        <f t="shared" si="7"/>
        <v>0.25650000000000001</v>
      </c>
      <c r="U7" s="2">
        <f t="shared" si="8"/>
        <v>0</v>
      </c>
      <c r="V7" s="2">
        <f t="shared" si="9"/>
        <v>2.2229999999999999</v>
      </c>
      <c r="W7" s="2">
        <f t="shared" si="10"/>
        <v>0.90249999999999997</v>
      </c>
    </row>
    <row r="8" spans="1:23" ht="15.75" customHeight="1" x14ac:dyDescent="0.15">
      <c r="A8" s="1" t="s">
        <v>4</v>
      </c>
      <c r="B8" s="1" t="s">
        <v>25</v>
      </c>
      <c r="C8" s="1" t="s">
        <v>18</v>
      </c>
      <c r="D8" s="1" t="s">
        <v>31</v>
      </c>
      <c r="E8" s="1">
        <v>19.325265999999999</v>
      </c>
      <c r="F8" s="1">
        <v>-103.760813</v>
      </c>
      <c r="G8" s="1">
        <v>1151</v>
      </c>
      <c r="H8" s="8">
        <v>0</v>
      </c>
      <c r="I8" s="2">
        <v>2.23</v>
      </c>
      <c r="J8" s="3">
        <v>0.44</v>
      </c>
      <c r="K8" s="3">
        <v>5.42</v>
      </c>
      <c r="L8" s="3">
        <v>7.7</v>
      </c>
      <c r="M8" s="4">
        <v>2.2200000000000002</v>
      </c>
      <c r="N8" s="2">
        <f t="shared" si="1"/>
        <v>2.4530000000000003</v>
      </c>
      <c r="O8" s="3">
        <f t="shared" si="2"/>
        <v>0.48400000000000004</v>
      </c>
      <c r="P8" s="3">
        <f t="shared" si="3"/>
        <v>5.9620000000000006</v>
      </c>
      <c r="Q8" s="3">
        <f t="shared" si="4"/>
        <v>8.4700000000000006</v>
      </c>
      <c r="R8" s="4">
        <f t="shared" si="5"/>
        <v>2.4420000000000006</v>
      </c>
      <c r="S8" s="2">
        <f t="shared" si="6"/>
        <v>2.1185</v>
      </c>
      <c r="T8" s="2">
        <f t="shared" si="7"/>
        <v>0.41799999999999998</v>
      </c>
      <c r="U8" s="2">
        <f t="shared" si="8"/>
        <v>5.149</v>
      </c>
      <c r="V8" s="2">
        <f t="shared" si="9"/>
        <v>7.3149999999999995</v>
      </c>
      <c r="W8" s="2">
        <f t="shared" si="10"/>
        <v>2.109</v>
      </c>
    </row>
    <row r="9" spans="1:23" ht="15.75" customHeight="1" x14ac:dyDescent="0.15">
      <c r="A9" s="1" t="s">
        <v>5</v>
      </c>
      <c r="B9" s="1" t="s">
        <v>23</v>
      </c>
      <c r="C9" s="1" t="s">
        <v>18</v>
      </c>
      <c r="D9" s="1" t="s">
        <v>31</v>
      </c>
      <c r="E9" s="1">
        <v>16.997788</v>
      </c>
      <c r="F9" s="1">
        <v>-100.089963</v>
      </c>
      <c r="G9" s="1">
        <v>697.2</v>
      </c>
      <c r="H9" s="8">
        <f t="shared" ref="H9:H21" si="11">3.66 *LOG10(I9) - 1.66</f>
        <v>2.9623072177545042</v>
      </c>
      <c r="I9" s="2">
        <v>18.32</v>
      </c>
      <c r="J9" s="3">
        <v>0.86</v>
      </c>
      <c r="K9" s="3">
        <v>19.97</v>
      </c>
      <c r="L9" s="3">
        <v>8.16</v>
      </c>
      <c r="M9" s="4">
        <v>1.73</v>
      </c>
      <c r="N9" s="2">
        <f t="shared" si="1"/>
        <v>20.152000000000001</v>
      </c>
      <c r="O9" s="3">
        <f t="shared" si="2"/>
        <v>0.94600000000000006</v>
      </c>
      <c r="P9" s="3">
        <f t="shared" si="3"/>
        <v>21.966999999999999</v>
      </c>
      <c r="Q9" s="3">
        <f t="shared" si="4"/>
        <v>8.9760000000000009</v>
      </c>
      <c r="R9" s="4">
        <f t="shared" si="5"/>
        <v>1.903</v>
      </c>
      <c r="S9" s="2">
        <f t="shared" si="6"/>
        <v>17.404</v>
      </c>
      <c r="T9" s="2">
        <f t="shared" si="7"/>
        <v>0.81699999999999995</v>
      </c>
      <c r="U9" s="2">
        <f t="shared" si="8"/>
        <v>18.971499999999999</v>
      </c>
      <c r="V9" s="2">
        <f t="shared" si="9"/>
        <v>7.7519999999999998</v>
      </c>
      <c r="W9" s="2">
        <f t="shared" si="10"/>
        <v>1.6435</v>
      </c>
    </row>
    <row r="10" spans="1:23" ht="15.75" customHeight="1" x14ac:dyDescent="0.15">
      <c r="A10" s="1" t="s">
        <v>6</v>
      </c>
      <c r="B10" s="1" t="s">
        <v>23</v>
      </c>
      <c r="C10" s="1" t="s">
        <v>18</v>
      </c>
      <c r="D10" s="1" t="s">
        <v>31</v>
      </c>
      <c r="E10" s="1">
        <v>17.798341000000001</v>
      </c>
      <c r="F10" s="1">
        <v>-98.559717000000006</v>
      </c>
      <c r="G10" s="1">
        <v>585.1</v>
      </c>
      <c r="H10" s="8">
        <f t="shared" si="11"/>
        <v>6.5085773089009038</v>
      </c>
      <c r="I10" s="2">
        <v>170.55</v>
      </c>
      <c r="J10" s="3">
        <v>12.1</v>
      </c>
      <c r="K10" s="3">
        <v>332.21</v>
      </c>
      <c r="L10" s="3">
        <v>69.61</v>
      </c>
      <c r="M10" s="4">
        <v>21.7</v>
      </c>
      <c r="N10" s="2">
        <f t="shared" si="1"/>
        <v>187.60500000000002</v>
      </c>
      <c r="O10" s="3">
        <f t="shared" si="2"/>
        <v>13.31</v>
      </c>
      <c r="P10" s="3">
        <f t="shared" si="3"/>
        <v>365.43099999999998</v>
      </c>
      <c r="Q10" s="3">
        <f t="shared" si="4"/>
        <v>76.571000000000012</v>
      </c>
      <c r="R10" s="4">
        <f t="shared" si="5"/>
        <v>23.87</v>
      </c>
      <c r="S10" s="2">
        <f t="shared" si="6"/>
        <v>162.02250000000001</v>
      </c>
      <c r="T10" s="2">
        <f t="shared" si="7"/>
        <v>11.494999999999999</v>
      </c>
      <c r="U10" s="2">
        <f t="shared" si="8"/>
        <v>315.59949999999998</v>
      </c>
      <c r="V10" s="2">
        <f t="shared" si="9"/>
        <v>66.129499999999993</v>
      </c>
      <c r="W10" s="2">
        <f t="shared" si="10"/>
        <v>20.614999999999998</v>
      </c>
    </row>
    <row r="11" spans="1:23" ht="15.75" customHeight="1" x14ac:dyDescent="0.15">
      <c r="A11" s="1" t="s">
        <v>7</v>
      </c>
      <c r="B11" s="1" t="s">
        <v>26</v>
      </c>
      <c r="C11" s="1" t="s">
        <v>18</v>
      </c>
      <c r="D11" s="1" t="s">
        <v>31</v>
      </c>
      <c r="E11" s="1">
        <v>16.565152999999999</v>
      </c>
      <c r="F11" s="1">
        <v>-94.616946999999996</v>
      </c>
      <c r="G11" s="1">
        <v>188</v>
      </c>
      <c r="H11" s="8">
        <f t="shared" si="11"/>
        <v>1.1827263333975842</v>
      </c>
      <c r="I11" s="2">
        <v>5.98</v>
      </c>
      <c r="J11" s="3">
        <v>0.28999999999999998</v>
      </c>
      <c r="K11" s="3">
        <v>6.4</v>
      </c>
      <c r="L11" s="3">
        <v>3.81</v>
      </c>
      <c r="M11" s="4">
        <v>1.1100000000000001</v>
      </c>
      <c r="N11" s="2">
        <f t="shared" si="1"/>
        <v>6.5780000000000012</v>
      </c>
      <c r="O11" s="3">
        <f t="shared" si="2"/>
        <v>0.31900000000000001</v>
      </c>
      <c r="P11" s="3">
        <f t="shared" si="3"/>
        <v>7.0400000000000009</v>
      </c>
      <c r="Q11" s="3">
        <f t="shared" si="4"/>
        <v>4.1910000000000007</v>
      </c>
      <c r="R11" s="4">
        <f t="shared" si="5"/>
        <v>1.2210000000000003</v>
      </c>
      <c r="S11" s="2">
        <f t="shared" si="6"/>
        <v>5.681</v>
      </c>
      <c r="T11" s="2">
        <f t="shared" si="7"/>
        <v>0.27549999999999997</v>
      </c>
      <c r="U11" s="2">
        <f t="shared" si="8"/>
        <v>6.08</v>
      </c>
      <c r="V11" s="2">
        <f t="shared" si="9"/>
        <v>3.6194999999999999</v>
      </c>
      <c r="W11" s="2">
        <f t="shared" si="10"/>
        <v>1.0545</v>
      </c>
    </row>
    <row r="12" spans="1:23" ht="15.75" customHeight="1" x14ac:dyDescent="0.15">
      <c r="A12" s="1" t="s">
        <v>8</v>
      </c>
      <c r="B12" s="1" t="s">
        <v>26</v>
      </c>
      <c r="C12" s="1" t="s">
        <v>18</v>
      </c>
      <c r="D12" s="1" t="s">
        <v>31</v>
      </c>
      <c r="E12" s="1">
        <v>17.067336999999998</v>
      </c>
      <c r="F12" s="1">
        <v>-96.723804000000001</v>
      </c>
      <c r="G12" s="1">
        <v>377.9</v>
      </c>
      <c r="H12" s="8">
        <f t="shared" si="11"/>
        <v>2.9439815281494539</v>
      </c>
      <c r="I12" s="2">
        <v>18.11</v>
      </c>
      <c r="J12" s="3">
        <v>1.45</v>
      </c>
      <c r="K12" s="3">
        <v>52.5</v>
      </c>
      <c r="L12" s="3"/>
      <c r="M12" s="4">
        <v>3.13</v>
      </c>
      <c r="N12" s="2">
        <f t="shared" si="1"/>
        <v>19.920999999999999</v>
      </c>
      <c r="O12" s="3">
        <f t="shared" si="2"/>
        <v>1.595</v>
      </c>
      <c r="P12" s="3">
        <f t="shared" si="3"/>
        <v>57.750000000000007</v>
      </c>
      <c r="Q12" s="3">
        <f t="shared" si="4"/>
        <v>0</v>
      </c>
      <c r="R12" s="4">
        <f t="shared" si="5"/>
        <v>3.4430000000000001</v>
      </c>
      <c r="S12" s="2">
        <f t="shared" si="6"/>
        <v>17.204499999999999</v>
      </c>
      <c r="T12" s="2">
        <f t="shared" si="7"/>
        <v>1.3774999999999999</v>
      </c>
      <c r="U12" s="2">
        <f t="shared" si="8"/>
        <v>49.875</v>
      </c>
      <c r="V12" s="2">
        <f t="shared" si="9"/>
        <v>0</v>
      </c>
      <c r="W12" s="2">
        <f t="shared" si="10"/>
        <v>2.9734999999999996</v>
      </c>
    </row>
    <row r="13" spans="1:23" ht="15.75" customHeight="1" x14ac:dyDescent="0.15">
      <c r="A13" s="1" t="s">
        <v>9</v>
      </c>
      <c r="B13" s="1" t="s">
        <v>26</v>
      </c>
      <c r="C13" s="1" t="s">
        <v>18</v>
      </c>
      <c r="D13" s="1" t="s">
        <v>31</v>
      </c>
      <c r="E13" s="1">
        <v>17.065038999999999</v>
      </c>
      <c r="F13" s="1">
        <v>-96.703157000000004</v>
      </c>
      <c r="G13" s="1">
        <v>376</v>
      </c>
      <c r="H13" s="8">
        <f t="shared" si="11"/>
        <v>3.2904002934162691</v>
      </c>
      <c r="I13" s="2">
        <v>22.52</v>
      </c>
      <c r="J13" s="3">
        <v>1.34</v>
      </c>
      <c r="K13" s="3">
        <v>81.95</v>
      </c>
      <c r="L13" s="3">
        <v>34.270000000000003</v>
      </c>
      <c r="M13" s="4">
        <v>3.8</v>
      </c>
      <c r="N13" s="2">
        <f t="shared" si="1"/>
        <v>24.772000000000002</v>
      </c>
      <c r="O13" s="3">
        <f t="shared" si="2"/>
        <v>1.4740000000000002</v>
      </c>
      <c r="P13" s="3">
        <f t="shared" si="3"/>
        <v>90.14500000000001</v>
      </c>
      <c r="Q13" s="3">
        <f t="shared" si="4"/>
        <v>37.69700000000001</v>
      </c>
      <c r="R13" s="4">
        <f t="shared" si="5"/>
        <v>4.18</v>
      </c>
      <c r="S13" s="2">
        <f t="shared" si="6"/>
        <v>21.393999999999998</v>
      </c>
      <c r="T13" s="2">
        <f t="shared" si="7"/>
        <v>1.2729999999999999</v>
      </c>
      <c r="U13" s="2">
        <f t="shared" si="8"/>
        <v>77.852499999999992</v>
      </c>
      <c r="V13" s="2">
        <f t="shared" si="9"/>
        <v>32.5565</v>
      </c>
      <c r="W13" s="2">
        <f t="shared" si="10"/>
        <v>3.61</v>
      </c>
    </row>
    <row r="14" spans="1:23" ht="15.75" customHeight="1" x14ac:dyDescent="0.15">
      <c r="A14" s="1" t="s">
        <v>10</v>
      </c>
      <c r="B14" s="1" t="s">
        <v>26</v>
      </c>
      <c r="C14" s="1" t="s">
        <v>18</v>
      </c>
      <c r="D14" s="1" t="s">
        <v>31</v>
      </c>
      <c r="E14" s="1">
        <v>15.666836999999999</v>
      </c>
      <c r="F14" s="1">
        <v>-96.490505999999996</v>
      </c>
      <c r="G14" s="1">
        <v>287</v>
      </c>
      <c r="H14" s="8">
        <f t="shared" si="11"/>
        <v>0.79309982225129416</v>
      </c>
      <c r="I14" s="2">
        <v>4.68</v>
      </c>
      <c r="J14" s="3">
        <v>0.51</v>
      </c>
      <c r="K14" s="3">
        <v>5.77</v>
      </c>
      <c r="L14" s="3">
        <v>4.95</v>
      </c>
      <c r="M14" s="4">
        <v>1.65</v>
      </c>
      <c r="N14" s="2">
        <f t="shared" si="1"/>
        <v>5.1479999999999997</v>
      </c>
      <c r="O14" s="3">
        <f t="shared" si="2"/>
        <v>0.56100000000000005</v>
      </c>
      <c r="P14" s="3">
        <f t="shared" si="3"/>
        <v>6.3470000000000004</v>
      </c>
      <c r="Q14" s="3">
        <f t="shared" si="4"/>
        <v>5.4450000000000003</v>
      </c>
      <c r="R14" s="4">
        <f t="shared" si="5"/>
        <v>1.8149999999999999</v>
      </c>
      <c r="S14" s="2">
        <f t="shared" si="6"/>
        <v>4.4459999999999997</v>
      </c>
      <c r="T14" s="2">
        <f t="shared" si="7"/>
        <v>0.48449999999999999</v>
      </c>
      <c r="U14" s="2">
        <f t="shared" si="8"/>
        <v>5.4814999999999996</v>
      </c>
      <c r="V14" s="2">
        <f t="shared" si="9"/>
        <v>4.7024999999999997</v>
      </c>
      <c r="W14" s="2">
        <f t="shared" si="10"/>
        <v>1.5674999999999999</v>
      </c>
    </row>
    <row r="15" spans="1:23" ht="15.75" customHeight="1" x14ac:dyDescent="0.15">
      <c r="A15" s="1" t="s">
        <v>11</v>
      </c>
      <c r="B15" s="1" t="s">
        <v>23</v>
      </c>
      <c r="C15" s="1" t="s">
        <v>18</v>
      </c>
      <c r="D15" s="1" t="s">
        <v>31</v>
      </c>
      <c r="E15" s="1">
        <v>17.535395999999999</v>
      </c>
      <c r="F15" s="1">
        <v>-101.262608</v>
      </c>
      <c r="G15" s="1">
        <v>834.1</v>
      </c>
      <c r="H15" s="8">
        <f t="shared" si="11"/>
        <v>2.0047614148547304</v>
      </c>
      <c r="I15" s="2">
        <v>10.029999999999999</v>
      </c>
      <c r="J15" s="3">
        <v>0.44</v>
      </c>
      <c r="K15" s="3">
        <v>20.7</v>
      </c>
      <c r="L15" s="3">
        <v>6.05</v>
      </c>
      <c r="M15" s="4">
        <v>2.0499999999999998</v>
      </c>
      <c r="N15" s="2">
        <f t="shared" si="1"/>
        <v>11.032999999999999</v>
      </c>
      <c r="O15" s="3">
        <f t="shared" si="2"/>
        <v>0.48400000000000004</v>
      </c>
      <c r="P15" s="3">
        <f t="shared" si="3"/>
        <v>22.77</v>
      </c>
      <c r="Q15" s="3">
        <f t="shared" si="4"/>
        <v>6.6550000000000002</v>
      </c>
      <c r="R15" s="4">
        <f t="shared" si="5"/>
        <v>2.2549999999999999</v>
      </c>
      <c r="S15" s="2">
        <f t="shared" si="6"/>
        <v>9.5284999999999993</v>
      </c>
      <c r="T15" s="2">
        <f t="shared" si="7"/>
        <v>0.41799999999999998</v>
      </c>
      <c r="U15" s="2">
        <f t="shared" si="8"/>
        <v>19.664999999999999</v>
      </c>
      <c r="V15" s="2">
        <f t="shared" si="9"/>
        <v>5.7474999999999996</v>
      </c>
      <c r="W15" s="2">
        <f t="shared" si="10"/>
        <v>1.9474999999999998</v>
      </c>
    </row>
    <row r="16" spans="1:23" ht="15.75" customHeight="1" x14ac:dyDescent="0.15">
      <c r="A16" s="1" t="s">
        <v>12</v>
      </c>
      <c r="B16" s="1" t="s">
        <v>27</v>
      </c>
      <c r="C16" s="1" t="s">
        <v>18</v>
      </c>
      <c r="D16" s="1" t="s">
        <v>31</v>
      </c>
      <c r="E16" s="1">
        <v>19.044222999999999</v>
      </c>
      <c r="F16" s="1">
        <v>-98.168465999999995</v>
      </c>
      <c r="G16" s="1">
        <v>637.1</v>
      </c>
      <c r="H16" s="8">
        <f t="shared" si="11"/>
        <v>6.2143501408750526</v>
      </c>
      <c r="I16" s="2">
        <v>141.72999999999999</v>
      </c>
      <c r="J16" s="3">
        <v>9.84</v>
      </c>
      <c r="K16" s="3">
        <v>308.33999999999997</v>
      </c>
      <c r="L16" s="3">
        <v>97.32</v>
      </c>
      <c r="M16" s="4">
        <v>24.13</v>
      </c>
      <c r="N16" s="2">
        <f t="shared" si="1"/>
        <v>155.90299999999999</v>
      </c>
      <c r="O16" s="3">
        <f t="shared" si="2"/>
        <v>10.824</v>
      </c>
      <c r="P16" s="3">
        <f t="shared" si="3"/>
        <v>339.17399999999998</v>
      </c>
      <c r="Q16" s="3">
        <f t="shared" si="4"/>
        <v>107.05200000000001</v>
      </c>
      <c r="R16" s="4">
        <f t="shared" si="5"/>
        <v>26.543000000000003</v>
      </c>
      <c r="S16" s="2">
        <f t="shared" si="6"/>
        <v>134.64349999999999</v>
      </c>
      <c r="T16" s="2">
        <f t="shared" si="7"/>
        <v>9.347999999999999</v>
      </c>
      <c r="U16" s="2">
        <f t="shared" si="8"/>
        <v>292.92299999999994</v>
      </c>
      <c r="V16" s="2">
        <f t="shared" si="9"/>
        <v>92.453999999999994</v>
      </c>
      <c r="W16" s="2">
        <f t="shared" si="10"/>
        <v>22.923499999999997</v>
      </c>
    </row>
    <row r="17" spans="1:23" ht="15.75" customHeight="1" x14ac:dyDescent="0.15">
      <c r="A17" s="1" t="s">
        <v>13</v>
      </c>
      <c r="B17" s="1" t="s">
        <v>28</v>
      </c>
      <c r="C17" s="1" t="s">
        <v>18</v>
      </c>
      <c r="D17" s="1" t="s">
        <v>31</v>
      </c>
      <c r="E17" s="1">
        <v>18.904050999999999</v>
      </c>
      <c r="F17" s="1">
        <v>-100.159615</v>
      </c>
      <c r="G17" s="1">
        <v>793.4</v>
      </c>
      <c r="H17" s="8">
        <f t="shared" si="11"/>
        <v>5.3695607051488423</v>
      </c>
      <c r="I17" s="2">
        <v>83.3</v>
      </c>
      <c r="J17" s="3">
        <v>3.53</v>
      </c>
      <c r="K17" s="3">
        <v>120.14</v>
      </c>
      <c r="L17" s="3">
        <v>42.08</v>
      </c>
      <c r="M17" s="4">
        <v>4.6500000000000004</v>
      </c>
      <c r="N17" s="2">
        <f t="shared" si="1"/>
        <v>91.63000000000001</v>
      </c>
      <c r="O17" s="3">
        <f t="shared" si="2"/>
        <v>3.883</v>
      </c>
      <c r="P17" s="3">
        <f t="shared" si="3"/>
        <v>132.15400000000002</v>
      </c>
      <c r="Q17" s="3">
        <f t="shared" si="4"/>
        <v>46.288000000000004</v>
      </c>
      <c r="R17" s="4">
        <f t="shared" si="5"/>
        <v>5.1150000000000011</v>
      </c>
      <c r="S17" s="2">
        <f t="shared" si="6"/>
        <v>79.134999999999991</v>
      </c>
      <c r="T17" s="2">
        <f t="shared" si="7"/>
        <v>3.3534999999999995</v>
      </c>
      <c r="U17" s="2">
        <f t="shared" si="8"/>
        <v>114.133</v>
      </c>
      <c r="V17" s="2">
        <f t="shared" si="9"/>
        <v>39.975999999999999</v>
      </c>
      <c r="W17" s="2">
        <f t="shared" si="10"/>
        <v>4.4175000000000004</v>
      </c>
    </row>
    <row r="18" spans="1:23" ht="15.75" customHeight="1" x14ac:dyDescent="0.15">
      <c r="A18" s="1" t="s">
        <v>14</v>
      </c>
      <c r="B18" s="1" t="s">
        <v>23</v>
      </c>
      <c r="C18" s="1" t="s">
        <v>18</v>
      </c>
      <c r="D18" s="1" t="s">
        <v>31</v>
      </c>
      <c r="E18" s="1">
        <v>17.98762</v>
      </c>
      <c r="F18" s="1">
        <v>-101.81062300000001</v>
      </c>
      <c r="G18" s="1">
        <v>905.5</v>
      </c>
      <c r="H18" s="8">
        <f t="shared" si="11"/>
        <v>1.2090871001382097</v>
      </c>
      <c r="I18" s="2">
        <v>6.08</v>
      </c>
      <c r="J18" s="3">
        <v>0.42</v>
      </c>
      <c r="K18" s="3">
        <v>15.43</v>
      </c>
      <c r="L18" s="3">
        <v>5.68</v>
      </c>
      <c r="M18" s="4">
        <v>2.0699999999999998</v>
      </c>
      <c r="N18" s="2">
        <f t="shared" si="1"/>
        <v>6.6880000000000006</v>
      </c>
      <c r="O18" s="3">
        <f t="shared" si="2"/>
        <v>0.46200000000000002</v>
      </c>
      <c r="P18" s="3">
        <f t="shared" si="3"/>
        <v>16.973000000000003</v>
      </c>
      <c r="Q18" s="3">
        <f t="shared" si="4"/>
        <v>6.2480000000000002</v>
      </c>
      <c r="R18" s="4">
        <f t="shared" si="5"/>
        <v>2.2770000000000001</v>
      </c>
      <c r="S18" s="2">
        <f t="shared" si="6"/>
        <v>5.7759999999999998</v>
      </c>
      <c r="T18" s="2">
        <f t="shared" si="7"/>
        <v>0.39899999999999997</v>
      </c>
      <c r="U18" s="2">
        <f t="shared" si="8"/>
        <v>14.658499999999998</v>
      </c>
      <c r="V18" s="2">
        <f t="shared" si="9"/>
        <v>5.3959999999999999</v>
      </c>
      <c r="W18" s="2">
        <f t="shared" si="10"/>
        <v>1.9664999999999997</v>
      </c>
    </row>
    <row r="19" spans="1:23" ht="15.75" customHeight="1" x14ac:dyDescent="0.15">
      <c r="A19" s="1" t="s">
        <v>15</v>
      </c>
      <c r="B19" s="1" t="s">
        <v>29</v>
      </c>
      <c r="C19" s="1" t="s">
        <v>18</v>
      </c>
      <c r="D19" s="1" t="s">
        <v>31</v>
      </c>
      <c r="E19" s="1">
        <v>19.421758000000001</v>
      </c>
      <c r="F19" s="1">
        <v>-102.07405900000001</v>
      </c>
      <c r="G19" s="1">
        <v>996.3</v>
      </c>
      <c r="H19" s="8">
        <f t="shared" si="11"/>
        <v>1.1985951953533427</v>
      </c>
      <c r="I19" s="2">
        <v>6.04</v>
      </c>
      <c r="J19" s="3"/>
      <c r="K19" s="3">
        <v>9.3699999999999992</v>
      </c>
      <c r="L19" s="3">
        <v>13.38</v>
      </c>
      <c r="M19" s="4">
        <v>1.74</v>
      </c>
      <c r="N19" s="2">
        <f t="shared" si="1"/>
        <v>6.644000000000001</v>
      </c>
      <c r="O19" s="3">
        <f t="shared" si="2"/>
        <v>0</v>
      </c>
      <c r="P19" s="3">
        <f t="shared" si="3"/>
        <v>10.307</v>
      </c>
      <c r="Q19" s="3">
        <f t="shared" si="4"/>
        <v>14.718000000000002</v>
      </c>
      <c r="R19" s="4">
        <f t="shared" si="5"/>
        <v>1.9140000000000001</v>
      </c>
      <c r="S19" s="2">
        <f t="shared" si="6"/>
        <v>5.7379999999999995</v>
      </c>
      <c r="T19" s="2">
        <f t="shared" si="7"/>
        <v>0</v>
      </c>
      <c r="U19" s="2">
        <f t="shared" si="8"/>
        <v>8.9014999999999986</v>
      </c>
      <c r="V19" s="2">
        <f t="shared" si="9"/>
        <v>12.711</v>
      </c>
      <c r="W19" s="2">
        <f t="shared" si="10"/>
        <v>1.653</v>
      </c>
    </row>
    <row r="20" spans="1:23" ht="15.75" customHeight="1" x14ac:dyDescent="0.15">
      <c r="A20" s="1" t="s">
        <v>16</v>
      </c>
      <c r="B20" s="1" t="s">
        <v>23</v>
      </c>
      <c r="C20" s="1" t="s">
        <v>18</v>
      </c>
      <c r="D20" s="1" t="s">
        <v>31</v>
      </c>
      <c r="E20" s="1">
        <v>16.914259999999999</v>
      </c>
      <c r="F20" s="1">
        <v>-99.818849999999998</v>
      </c>
      <c r="G20" s="1">
        <v>666.9</v>
      </c>
      <c r="H20" s="8">
        <f t="shared" si="11"/>
        <v>2.0971117481552666</v>
      </c>
      <c r="I20" s="2">
        <v>10.63</v>
      </c>
      <c r="J20" s="3">
        <v>0.89</v>
      </c>
      <c r="K20" s="3">
        <v>20.18</v>
      </c>
      <c r="L20" s="3">
        <v>11.01</v>
      </c>
      <c r="M20" s="4">
        <v>1.85</v>
      </c>
      <c r="N20" s="2">
        <f t="shared" si="1"/>
        <v>11.693000000000001</v>
      </c>
      <c r="O20" s="3">
        <f t="shared" si="2"/>
        <v>0.97900000000000009</v>
      </c>
      <c r="P20" s="3">
        <f t="shared" si="3"/>
        <v>22.198</v>
      </c>
      <c r="Q20" s="3">
        <f t="shared" si="4"/>
        <v>12.111000000000001</v>
      </c>
      <c r="R20" s="4">
        <f t="shared" si="5"/>
        <v>2.0350000000000001</v>
      </c>
      <c r="S20" s="2">
        <f t="shared" si="6"/>
        <v>10.0985</v>
      </c>
      <c r="T20" s="2">
        <f t="shared" si="7"/>
        <v>0.84549999999999992</v>
      </c>
      <c r="U20" s="2">
        <f t="shared" si="8"/>
        <v>19.170999999999999</v>
      </c>
      <c r="V20" s="2">
        <f t="shared" si="9"/>
        <v>10.459499999999998</v>
      </c>
      <c r="W20" s="2">
        <f t="shared" si="10"/>
        <v>1.7575000000000001</v>
      </c>
    </row>
    <row r="21" spans="1:23" ht="15.75" customHeight="1" x14ac:dyDescent="0.15">
      <c r="A21" s="1" t="s">
        <v>17</v>
      </c>
      <c r="B21" s="1" t="s">
        <v>30</v>
      </c>
      <c r="C21" s="1" t="s">
        <v>18</v>
      </c>
      <c r="D21" s="1" t="s">
        <v>31</v>
      </c>
      <c r="E21" s="1">
        <v>19.529875000000001</v>
      </c>
      <c r="F21" s="1">
        <v>-96.901972999999998</v>
      </c>
      <c r="G21" s="1">
        <v>594</v>
      </c>
      <c r="H21" s="8">
        <f t="shared" si="11"/>
        <v>1.6999910326326615</v>
      </c>
      <c r="I21" s="5">
        <v>8.2799999999999994</v>
      </c>
      <c r="J21" s="6">
        <v>1.5</v>
      </c>
      <c r="K21" s="6">
        <v>16.22</v>
      </c>
      <c r="L21" s="6">
        <v>13.69</v>
      </c>
      <c r="M21" s="7">
        <v>5.55</v>
      </c>
      <c r="N21" s="2">
        <f t="shared" si="1"/>
        <v>9.1080000000000005</v>
      </c>
      <c r="O21" s="3">
        <f t="shared" si="2"/>
        <v>1.6500000000000001</v>
      </c>
      <c r="P21" s="3">
        <f t="shared" si="3"/>
        <v>17.841999999999999</v>
      </c>
      <c r="Q21" s="3">
        <f t="shared" si="4"/>
        <v>15.059000000000001</v>
      </c>
      <c r="R21" s="4">
        <f t="shared" si="5"/>
        <v>6.1050000000000004</v>
      </c>
      <c r="S21" s="2">
        <f t="shared" si="6"/>
        <v>7.8659999999999988</v>
      </c>
      <c r="T21" s="2">
        <f t="shared" si="7"/>
        <v>1.4249999999999998</v>
      </c>
      <c r="U21" s="2">
        <f t="shared" si="8"/>
        <v>15.408999999999999</v>
      </c>
      <c r="V21" s="2">
        <f t="shared" si="9"/>
        <v>13.0055</v>
      </c>
      <c r="W21" s="2">
        <f t="shared" si="10"/>
        <v>5.2725</v>
      </c>
    </row>
  </sheetData>
  <mergeCells count="3">
    <mergeCell ref="I2:M2"/>
    <mergeCell ref="N2:R2"/>
    <mergeCell ref="S2:W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Hearne, Mike</cp:lastModifiedBy>
  <dcterms:created xsi:type="dcterms:W3CDTF">2018-02-06T01:14:06Z</dcterms:created>
  <dcterms:modified xsi:type="dcterms:W3CDTF">2018-06-29T15:59:39Z</dcterms:modified>
</cp:coreProperties>
</file>