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e090769c809e3e/Documents/"/>
    </mc:Choice>
  </mc:AlternateContent>
  <xr:revisionPtr revIDLastSave="24" documentId="8_{6218FC14-80D4-4754-9A93-6EAA0906C6B0}" xr6:coauthVersionLast="47" xr6:coauthVersionMax="47" xr10:uidLastSave="{99E21070-EFEF-408B-89AF-9EF8CFED6E08}"/>
  <bookViews>
    <workbookView xWindow="-108" yWindow="-108" windowWidth="23256" windowHeight="13176" xr2:uid="{7FB000F2-EF56-4F3B-A612-4AAAAD732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67" i="1"/>
  <c r="B61" i="1"/>
  <c r="B55" i="1"/>
  <c r="B49" i="1"/>
  <c r="B43" i="1"/>
  <c r="B28" i="1"/>
  <c r="B18" i="1"/>
  <c r="B12" i="1"/>
  <c r="B5" i="1"/>
</calcChain>
</file>

<file path=xl/sharedStrings.xml><?xml version="1.0" encoding="utf-8"?>
<sst xmlns="http://schemas.openxmlformats.org/spreadsheetml/2006/main" count="66" uniqueCount="35">
  <si>
    <t>EMI CALCULATION</t>
  </si>
  <si>
    <t>CALCULATION</t>
  </si>
  <si>
    <t>AMOUNT</t>
  </si>
  <si>
    <t>INTREST RATE</t>
  </si>
  <si>
    <t>YEAR</t>
  </si>
  <si>
    <t>FUTURE VALUE</t>
  </si>
  <si>
    <t>PRESENT VALUE</t>
  </si>
  <si>
    <t>PERIOD</t>
  </si>
  <si>
    <t>FV</t>
  </si>
  <si>
    <t>FUTURE PV</t>
  </si>
  <si>
    <t>RATE/YEAR</t>
  </si>
  <si>
    <t>NPV</t>
  </si>
  <si>
    <t>YEAR1</t>
  </si>
  <si>
    <t>YEAR2</t>
  </si>
  <si>
    <t>YEAR3</t>
  </si>
  <si>
    <t>YEAR4</t>
  </si>
  <si>
    <t>YEAR5</t>
  </si>
  <si>
    <t xml:space="preserve"> DISCOUNT ANNUAL RATE</t>
  </si>
  <si>
    <t>ANS</t>
  </si>
  <si>
    <t>IRR</t>
  </si>
  <si>
    <t>CALCULATIOM</t>
  </si>
  <si>
    <t>DISCOUNTED ANNUAL RATE</t>
  </si>
  <si>
    <t>TOTAL PAYMENT REQUIRED</t>
  </si>
  <si>
    <t>LOAN AMOUNT</t>
  </si>
  <si>
    <t>ANNUAL INTREST RATE</t>
  </si>
  <si>
    <t>ANSWER</t>
  </si>
  <si>
    <t>ANNUITY FV</t>
  </si>
  <si>
    <t>NPER</t>
  </si>
  <si>
    <t>RATE</t>
  </si>
  <si>
    <t>INVESTED ANUALY</t>
  </si>
  <si>
    <t>EMI</t>
  </si>
  <si>
    <t>LOAN</t>
  </si>
  <si>
    <t>TIME</t>
  </si>
  <si>
    <t>PV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</si>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</sst>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2" borderId="0" xfId="0" applyFill="1" applyAlignment="1">
      <alignment vertical="center"/>
    </xf>
    <xf numFmtId="0" fontId="0" fillId="0" borderId="0" xfId="0" applyFill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04EF-4F46-4BE1-B15D-F0C94D2B6A4E}">
  <dimension ref="A1:G69"/>
  <sheetViews>
    <sheetView tabSelected="1" workbookViewId="0">
      <selection activeCell="B43" sqref="B43"/>
    </sheetView>
  </sheetViews>
  <sheetFormatPr defaultRowHeight="14.4" x14ac:dyDescent="0.3"/>
  <cols>
    <col min="1" max="1" width="25.33203125" customWidth="1"/>
    <col min="2" max="2" width="13.44140625" customWidth="1"/>
  </cols>
  <sheetData>
    <row r="1" spans="1:2" x14ac:dyDescent="0.3">
      <c r="A1" s="6" t="s">
        <v>0</v>
      </c>
      <c r="B1" s="2" t="s">
        <v>1</v>
      </c>
    </row>
    <row r="2" spans="1:2" x14ac:dyDescent="0.3">
      <c r="A2" t="s">
        <v>2</v>
      </c>
      <c r="B2">
        <v>200000</v>
      </c>
    </row>
    <row r="3" spans="1:2" x14ac:dyDescent="0.3">
      <c r="A3" t="s">
        <v>3</v>
      </c>
      <c r="B3" s="3">
        <v>0.06</v>
      </c>
    </row>
    <row r="4" spans="1:2" x14ac:dyDescent="0.3">
      <c r="A4" t="s">
        <v>4</v>
      </c>
      <c r="B4">
        <v>5</v>
      </c>
    </row>
    <row r="5" spans="1:2" x14ac:dyDescent="0.3">
      <c r="A5" t="s">
        <v>18</v>
      </c>
      <c r="B5" s="4">
        <f>-PMT(B3/12,B4*12,B2)</f>
        <v>3866.5603058855831</v>
      </c>
    </row>
    <row r="8" spans="1:2" ht="16.2" customHeight="1" x14ac:dyDescent="0.3">
      <c r="A8" s="1" t="s">
        <v>5</v>
      </c>
      <c r="B8" s="2" t="s">
        <v>1</v>
      </c>
    </row>
    <row r="9" spans="1:2" x14ac:dyDescent="0.3">
      <c r="A9" t="s">
        <v>34</v>
      </c>
      <c r="B9">
        <v>5000</v>
      </c>
    </row>
    <row r="10" spans="1:2" x14ac:dyDescent="0.3">
      <c r="A10" t="s">
        <v>3</v>
      </c>
      <c r="B10" s="3">
        <v>0.08</v>
      </c>
    </row>
    <row r="11" spans="1:2" x14ac:dyDescent="0.3">
      <c r="A11" t="s">
        <v>7</v>
      </c>
      <c r="B11">
        <v>10</v>
      </c>
    </row>
    <row r="12" spans="1:2" x14ac:dyDescent="0.3">
      <c r="A12" t="s">
        <v>8</v>
      </c>
      <c r="B12" s="5">
        <f>-FV(B10*1,B11*1,B9)</f>
        <v>72432.812329549241</v>
      </c>
    </row>
    <row r="14" spans="1:2" x14ac:dyDescent="0.3">
      <c r="A14" s="1" t="s">
        <v>6</v>
      </c>
      <c r="B14" s="2" t="s">
        <v>1</v>
      </c>
    </row>
    <row r="15" spans="1:2" x14ac:dyDescent="0.3">
      <c r="A15" t="s">
        <v>9</v>
      </c>
      <c r="B15">
        <v>50000</v>
      </c>
    </row>
    <row r="16" spans="1:2" x14ac:dyDescent="0.3">
      <c r="A16" t="s">
        <v>7</v>
      </c>
      <c r="B16">
        <v>3</v>
      </c>
    </row>
    <row r="17" spans="1:5" x14ac:dyDescent="0.3">
      <c r="A17" t="s">
        <v>10</v>
      </c>
      <c r="B17" s="3">
        <v>0.05</v>
      </c>
    </row>
    <row r="18" spans="1:5" x14ac:dyDescent="0.3">
      <c r="A18" t="s">
        <v>18</v>
      </c>
      <c r="B18" s="5">
        <f>-PV(B17,B16,0,B15)</f>
        <v>43191.879926573798</v>
      </c>
    </row>
    <row r="21" spans="1:5" x14ac:dyDescent="0.3">
      <c r="A21" s="1" t="s">
        <v>11</v>
      </c>
      <c r="B21" s="2" t="s">
        <v>1</v>
      </c>
    </row>
    <row r="22" spans="1:5" x14ac:dyDescent="0.3">
      <c r="A22" t="s">
        <v>12</v>
      </c>
      <c r="B22">
        <v>-10000</v>
      </c>
    </row>
    <row r="23" spans="1:5" x14ac:dyDescent="0.3">
      <c r="A23" t="s">
        <v>13</v>
      </c>
      <c r="B23">
        <v>3000</v>
      </c>
    </row>
    <row r="24" spans="1:5" x14ac:dyDescent="0.3">
      <c r="A24" t="s">
        <v>14</v>
      </c>
      <c r="B24">
        <v>6000</v>
      </c>
      <c r="E24" s="2"/>
    </row>
    <row r="25" spans="1:5" x14ac:dyDescent="0.3">
      <c r="A25" t="s">
        <v>15</v>
      </c>
      <c r="B25">
        <v>8000</v>
      </c>
    </row>
    <row r="26" spans="1:5" x14ac:dyDescent="0.3">
      <c r="A26" t="s">
        <v>16</v>
      </c>
      <c r="B26">
        <v>12000</v>
      </c>
    </row>
    <row r="27" spans="1:5" x14ac:dyDescent="0.3">
      <c r="A27" t="s">
        <v>17</v>
      </c>
      <c r="B27" s="3">
        <v>7.0000000000000007E-2</v>
      </c>
    </row>
    <row r="28" spans="1:5" x14ac:dyDescent="0.3">
      <c r="A28" t="s">
        <v>18</v>
      </c>
      <c r="B28" s="4">
        <f>NPV(B27,B22:B26)</f>
        <v>12831.304903825603</v>
      </c>
    </row>
    <row r="30" spans="1:5" x14ac:dyDescent="0.3">
      <c r="A30" s="1" t="s">
        <v>19</v>
      </c>
      <c r="B30" s="2" t="s">
        <v>20</v>
      </c>
    </row>
    <row r="31" spans="1:5" x14ac:dyDescent="0.3">
      <c r="A31" t="s">
        <v>12</v>
      </c>
      <c r="B31">
        <v>-10000</v>
      </c>
    </row>
    <row r="32" spans="1:5" x14ac:dyDescent="0.3">
      <c r="A32" t="s">
        <v>13</v>
      </c>
      <c r="B32">
        <v>3000</v>
      </c>
    </row>
    <row r="33" spans="1:6" x14ac:dyDescent="0.3">
      <c r="A33" t="s">
        <v>14</v>
      </c>
      <c r="B33">
        <v>6000</v>
      </c>
      <c r="F33" s="3"/>
    </row>
    <row r="34" spans="1:6" x14ac:dyDescent="0.3">
      <c r="A34" t="s">
        <v>15</v>
      </c>
      <c r="B34">
        <v>8000</v>
      </c>
    </row>
    <row r="35" spans="1:6" x14ac:dyDescent="0.3">
      <c r="A35" t="s">
        <v>16</v>
      </c>
      <c r="B35">
        <v>12000</v>
      </c>
    </row>
    <row r="36" spans="1:6" x14ac:dyDescent="0.3">
      <c r="A36" t="s">
        <v>21</v>
      </c>
      <c r="B36" s="3">
        <v>7.0000000000000007E-2</v>
      </c>
    </row>
    <row r="37" spans="1:6" x14ac:dyDescent="0.3">
      <c r="A37" t="s">
        <v>18</v>
      </c>
      <c r="B37" s="3">
        <f>-IRR(B31:B36)</f>
        <v>-0.46459468631685485</v>
      </c>
    </row>
    <row r="39" spans="1:6" x14ac:dyDescent="0.3">
      <c r="A39" s="1" t="s">
        <v>22</v>
      </c>
      <c r="B39" s="2" t="s">
        <v>1</v>
      </c>
    </row>
    <row r="40" spans="1:6" x14ac:dyDescent="0.3">
      <c r="A40" t="s">
        <v>23</v>
      </c>
      <c r="B40">
        <v>150000</v>
      </c>
    </row>
    <row r="41" spans="1:6" x14ac:dyDescent="0.3">
      <c r="A41" t="s">
        <v>24</v>
      </c>
      <c r="B41" s="3">
        <v>0.1</v>
      </c>
    </row>
    <row r="42" spans="1:6" x14ac:dyDescent="0.3">
      <c r="A42" t="s">
        <v>7</v>
      </c>
      <c r="B42">
        <v>8</v>
      </c>
    </row>
    <row r="43" spans="1:6" x14ac:dyDescent="0.3">
      <c r="A43" t="s">
        <v>25</v>
      </c>
      <c r="B43" s="5">
        <f>-PMT(B41/12,B42*12,B40*8*12)</f>
        <v>218507.96300838239</v>
      </c>
    </row>
    <row r="45" spans="1:6" x14ac:dyDescent="0.3">
      <c r="A45" s="1" t="s">
        <v>26</v>
      </c>
      <c r="B45" s="2" t="s">
        <v>1</v>
      </c>
    </row>
    <row r="46" spans="1:6" x14ac:dyDescent="0.3">
      <c r="A46" t="s">
        <v>5</v>
      </c>
      <c r="B46">
        <v>2500</v>
      </c>
    </row>
    <row r="47" spans="1:6" x14ac:dyDescent="0.3">
      <c r="A47" t="s">
        <v>24</v>
      </c>
      <c r="B47" s="3">
        <v>0.06</v>
      </c>
    </row>
    <row r="48" spans="1:6" x14ac:dyDescent="0.3">
      <c r="A48" t="s">
        <v>7</v>
      </c>
      <c r="B48">
        <v>15</v>
      </c>
    </row>
    <row r="49" spans="1:2" x14ac:dyDescent="0.3">
      <c r="A49" t="s">
        <v>25</v>
      </c>
      <c r="B49" s="5">
        <f>-FV(B47/12,B48*12,B46)</f>
        <v>727046.78112357296</v>
      </c>
    </row>
    <row r="51" spans="1:2" x14ac:dyDescent="0.3">
      <c r="A51" s="1" t="s">
        <v>27</v>
      </c>
      <c r="B51" s="2" t="s">
        <v>1</v>
      </c>
    </row>
    <row r="52" spans="1:2" x14ac:dyDescent="0.3">
      <c r="A52" t="s">
        <v>8</v>
      </c>
      <c r="B52">
        <v>1000000</v>
      </c>
    </row>
    <row r="53" spans="1:2" x14ac:dyDescent="0.3">
      <c r="A53" t="s">
        <v>29</v>
      </c>
      <c r="B53">
        <v>10000</v>
      </c>
    </row>
    <row r="54" spans="1:2" x14ac:dyDescent="0.3">
      <c r="A54" t="s">
        <v>28</v>
      </c>
      <c r="B54" s="3">
        <v>0.12</v>
      </c>
    </row>
    <row r="55" spans="1:2" x14ac:dyDescent="0.3">
      <c r="A55" t="s">
        <v>25</v>
      </c>
      <c r="B55">
        <f>NPER(B54,-B53,0,B52)</f>
        <v>22.632834312982478</v>
      </c>
    </row>
    <row r="57" spans="1:2" x14ac:dyDescent="0.3">
      <c r="A57" s="1" t="s">
        <v>30</v>
      </c>
      <c r="B57" s="2" t="s">
        <v>1</v>
      </c>
    </row>
    <row r="58" spans="1:2" x14ac:dyDescent="0.3">
      <c r="A58" t="s">
        <v>31</v>
      </c>
      <c r="B58">
        <v>300000</v>
      </c>
    </row>
    <row r="59" spans="1:2" x14ac:dyDescent="0.3">
      <c r="A59" t="s">
        <v>24</v>
      </c>
      <c r="B59" s="3">
        <v>0.09</v>
      </c>
    </row>
    <row r="60" spans="1:2" x14ac:dyDescent="0.3">
      <c r="A60" t="s">
        <v>7</v>
      </c>
      <c r="B60">
        <v>5</v>
      </c>
    </row>
    <row r="61" spans="1:2" x14ac:dyDescent="0.3">
      <c r="A61" t="s">
        <v>25</v>
      </c>
      <c r="B61" s="4">
        <f>-PMT(B59/12,B60*12,B58)</f>
        <v>6227.5065679062027</v>
      </c>
    </row>
    <row r="62" spans="1:2" x14ac:dyDescent="0.3">
      <c r="B62" s="5"/>
    </row>
    <row r="63" spans="1:2" x14ac:dyDescent="0.3">
      <c r="A63" s="1" t="s">
        <v>33</v>
      </c>
      <c r="B63" s="2" t="s">
        <v>1</v>
      </c>
    </row>
    <row r="64" spans="1:2" x14ac:dyDescent="0.3">
      <c r="A64" t="s">
        <v>8</v>
      </c>
      <c r="B64">
        <v>50000</v>
      </c>
    </row>
    <row r="65" spans="1:7" x14ac:dyDescent="0.3">
      <c r="A65" t="s">
        <v>32</v>
      </c>
      <c r="B65">
        <v>10</v>
      </c>
    </row>
    <row r="66" spans="1:7" x14ac:dyDescent="0.3">
      <c r="A66" t="s">
        <v>3</v>
      </c>
      <c r="B66" s="3">
        <v>7.0000000000000007E-2</v>
      </c>
    </row>
    <row r="67" spans="1:7" x14ac:dyDescent="0.3">
      <c r="A67" t="s">
        <v>25</v>
      </c>
      <c r="B67" s="5">
        <f>-PV(B66,B65,0,B64)</f>
        <v>25417.464606735888</v>
      </c>
      <c r="G67" s="8"/>
    </row>
    <row r="69" spans="1:7" x14ac:dyDescent="0.3">
      <c r="E6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ushasree paluri</dc:creator>
  <cp:lastModifiedBy>ushasree paluri</cp:lastModifiedBy>
  <dcterms:created xsi:type="dcterms:W3CDTF">2024-03-02T16:26:24Z</dcterms:created>
  <dcterms:modified xsi:type="dcterms:W3CDTF">2024-03-05T07:50:20Z</dcterms:modified>
</cp:coreProperties>
</file>