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7b1e7da3d8c37/Documents/"/>
    </mc:Choice>
  </mc:AlternateContent>
  <xr:revisionPtr revIDLastSave="56" documentId="8_{0AB51E91-FE21-4276-8FCD-B300DC400145}" xr6:coauthVersionLast="47" xr6:coauthVersionMax="47" xr10:uidLastSave="{A2F7C79C-5412-41C3-90F5-9957FE90AE70}"/>
  <bookViews>
    <workbookView xWindow="-108" yWindow="-108" windowWidth="23256" windowHeight="12456" xr2:uid="{6524F7DA-0A6E-4038-A13E-062F13DE5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67" i="1"/>
  <c r="B60" i="1"/>
  <c r="B53" i="1"/>
  <c r="B46" i="1"/>
  <c r="B39" i="1"/>
  <c r="B29" i="1"/>
  <c r="B19" i="1"/>
  <c r="B12" i="1"/>
  <c r="B5" i="1"/>
</calcChain>
</file>

<file path=xl/sharedStrings.xml><?xml version="1.0" encoding="utf-8"?>
<sst xmlns="http://schemas.openxmlformats.org/spreadsheetml/2006/main" count="66" uniqueCount="40">
  <si>
    <t>EMI CALCULATION</t>
  </si>
  <si>
    <t>CALCULATION</t>
  </si>
  <si>
    <t>Amount</t>
  </si>
  <si>
    <t>Intrest rate</t>
  </si>
  <si>
    <t>Year</t>
  </si>
  <si>
    <t>Answer</t>
  </si>
  <si>
    <t>FUTURE VALUE</t>
  </si>
  <si>
    <t>Investment</t>
  </si>
  <si>
    <t>intrest rate</t>
  </si>
  <si>
    <t>period</t>
  </si>
  <si>
    <t>Fv</t>
  </si>
  <si>
    <t>NPV</t>
  </si>
  <si>
    <t>PV</t>
  </si>
  <si>
    <t>Future Pv</t>
  </si>
  <si>
    <t>Period</t>
  </si>
  <si>
    <t>Rate / year</t>
  </si>
  <si>
    <t>Year 1</t>
  </si>
  <si>
    <t>Year2</t>
  </si>
  <si>
    <t>Year3</t>
  </si>
  <si>
    <t>Year4</t>
  </si>
  <si>
    <t>Year5</t>
  </si>
  <si>
    <t>Discounted Annual Rate</t>
  </si>
  <si>
    <t>IRR</t>
  </si>
  <si>
    <t>Year1</t>
  </si>
  <si>
    <t>year2</t>
  </si>
  <si>
    <t>Discount Annual rate</t>
  </si>
  <si>
    <t>TOTAL PAYMENT REQUIRED</t>
  </si>
  <si>
    <t>Loan Amount</t>
  </si>
  <si>
    <t>Annual Intrest Rate</t>
  </si>
  <si>
    <t>ANNUITY FV</t>
  </si>
  <si>
    <t>Futuer value</t>
  </si>
  <si>
    <t xml:space="preserve">Period </t>
  </si>
  <si>
    <t>NPER</t>
  </si>
  <si>
    <t>FV</t>
  </si>
  <si>
    <t>Invested Anually</t>
  </si>
  <si>
    <t>Rate</t>
  </si>
  <si>
    <t>EMI</t>
  </si>
  <si>
    <t>Loan</t>
  </si>
  <si>
    <t>Time</t>
  </si>
  <si>
    <t>Intrest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</si>
</sst>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parajita"/>
      <family val="1"/>
    </font>
    <font>
      <sz val="12"/>
      <color theme="1"/>
      <name val="Aparajita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8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EC61-49C1-4D4B-92BE-964C6CA928EF}">
  <dimension ref="A1:B74"/>
  <sheetViews>
    <sheetView tabSelected="1" workbookViewId="0">
      <selection activeCell="B70" sqref="B70"/>
    </sheetView>
  </sheetViews>
  <sheetFormatPr defaultRowHeight="14.4" x14ac:dyDescent="0.3"/>
  <cols>
    <col min="1" max="1" width="26.21875" customWidth="1"/>
    <col min="2" max="2" width="29" customWidth="1"/>
  </cols>
  <sheetData>
    <row r="1" spans="1:2" ht="20.399999999999999" x14ac:dyDescent="0.55000000000000004">
      <c r="A1" s="3" t="s">
        <v>0</v>
      </c>
      <c r="B1" s="4" t="s">
        <v>1</v>
      </c>
    </row>
    <row r="2" spans="1:2" x14ac:dyDescent="0.3">
      <c r="A2" t="s">
        <v>2</v>
      </c>
      <c r="B2">
        <v>200000</v>
      </c>
    </row>
    <row r="3" spans="1:2" x14ac:dyDescent="0.3">
      <c r="A3" t="s">
        <v>3</v>
      </c>
      <c r="B3" s="1">
        <v>0.06</v>
      </c>
    </row>
    <row r="4" spans="1:2" x14ac:dyDescent="0.3">
      <c r="A4" t="s">
        <v>4</v>
      </c>
      <c r="B4">
        <v>5</v>
      </c>
    </row>
    <row r="5" spans="1:2" x14ac:dyDescent="0.3">
      <c r="A5" t="s">
        <v>5</v>
      </c>
      <c r="B5" s="2">
        <f>-PMT(B3/12,B4*12,B2)</f>
        <v>3866.5603058855831</v>
      </c>
    </row>
    <row r="8" spans="1:2" ht="20.399999999999999" x14ac:dyDescent="0.55000000000000004">
      <c r="A8" s="3" t="s">
        <v>6</v>
      </c>
      <c r="B8" s="4" t="s">
        <v>1</v>
      </c>
    </row>
    <row r="9" spans="1:2" x14ac:dyDescent="0.3">
      <c r="A9" t="s">
        <v>7</v>
      </c>
      <c r="B9">
        <v>5000</v>
      </c>
    </row>
    <row r="10" spans="1:2" x14ac:dyDescent="0.3">
      <c r="A10" t="s">
        <v>8</v>
      </c>
      <c r="B10" s="1">
        <v>0.08</v>
      </c>
    </row>
    <row r="11" spans="1:2" x14ac:dyDescent="0.3">
      <c r="A11" t="s">
        <v>9</v>
      </c>
      <c r="B11">
        <v>10</v>
      </c>
    </row>
    <row r="12" spans="1:2" x14ac:dyDescent="0.3">
      <c r="A12" t="s">
        <v>10</v>
      </c>
      <c r="B12" s="2">
        <f>-FV(B10*1,B11*1,B9)</f>
        <v>72432.812329549241</v>
      </c>
    </row>
    <row r="15" spans="1:2" ht="20.399999999999999" x14ac:dyDescent="0.55000000000000004">
      <c r="A15" s="3" t="s">
        <v>12</v>
      </c>
      <c r="B15" s="5" t="s">
        <v>1</v>
      </c>
    </row>
    <row r="16" spans="1:2" x14ac:dyDescent="0.3">
      <c r="A16" t="s">
        <v>13</v>
      </c>
      <c r="B16">
        <v>50000</v>
      </c>
    </row>
    <row r="17" spans="1:2" x14ac:dyDescent="0.3">
      <c r="A17" t="s">
        <v>14</v>
      </c>
      <c r="B17">
        <v>3</v>
      </c>
    </row>
    <row r="18" spans="1:2" x14ac:dyDescent="0.3">
      <c r="A18" t="s">
        <v>15</v>
      </c>
      <c r="B18" s="1">
        <v>0.05</v>
      </c>
    </row>
    <row r="19" spans="1:2" x14ac:dyDescent="0.3">
      <c r="A19" t="s">
        <v>5</v>
      </c>
      <c r="B19" s="2">
        <f>-PV(B18,B17,0,B16)</f>
        <v>43191.879926573798</v>
      </c>
    </row>
    <row r="22" spans="1:2" ht="20.399999999999999" x14ac:dyDescent="0.55000000000000004">
      <c r="A22" s="3" t="s">
        <v>11</v>
      </c>
      <c r="B22" s="5" t="s">
        <v>1</v>
      </c>
    </row>
    <row r="23" spans="1:2" x14ac:dyDescent="0.3">
      <c r="A23" t="s">
        <v>16</v>
      </c>
      <c r="B23">
        <v>-10000</v>
      </c>
    </row>
    <row r="24" spans="1:2" x14ac:dyDescent="0.3">
      <c r="A24" t="s">
        <v>17</v>
      </c>
      <c r="B24">
        <v>3000</v>
      </c>
    </row>
    <row r="25" spans="1:2" x14ac:dyDescent="0.3">
      <c r="A25" t="s">
        <v>18</v>
      </c>
      <c r="B25">
        <v>6000</v>
      </c>
    </row>
    <row r="26" spans="1:2" x14ac:dyDescent="0.3">
      <c r="A26" t="s">
        <v>19</v>
      </c>
      <c r="B26">
        <v>8000</v>
      </c>
    </row>
    <row r="27" spans="1:2" x14ac:dyDescent="0.3">
      <c r="A27" t="s">
        <v>20</v>
      </c>
      <c r="B27">
        <v>12000</v>
      </c>
    </row>
    <row r="28" spans="1:2" x14ac:dyDescent="0.3">
      <c r="A28" t="s">
        <v>21</v>
      </c>
      <c r="B28" s="1">
        <v>7.0000000000000007E-2</v>
      </c>
    </row>
    <row r="29" spans="1:2" x14ac:dyDescent="0.3">
      <c r="A29" t="s">
        <v>5</v>
      </c>
      <c r="B29" s="2">
        <f>-NPV(B28,B23:B27)</f>
        <v>-12831.304903825603</v>
      </c>
    </row>
    <row r="32" spans="1:2" ht="20.399999999999999" x14ac:dyDescent="0.55000000000000004">
      <c r="A32" s="3" t="s">
        <v>22</v>
      </c>
      <c r="B32" s="5" t="s">
        <v>1</v>
      </c>
    </row>
    <row r="33" spans="1:2" x14ac:dyDescent="0.3">
      <c r="A33" t="s">
        <v>23</v>
      </c>
      <c r="B33">
        <v>-10000</v>
      </c>
    </row>
    <row r="34" spans="1:2" x14ac:dyDescent="0.3">
      <c r="A34" t="s">
        <v>24</v>
      </c>
      <c r="B34">
        <v>3000</v>
      </c>
    </row>
    <row r="35" spans="1:2" x14ac:dyDescent="0.3">
      <c r="A35" t="s">
        <v>18</v>
      </c>
      <c r="B35">
        <v>6000</v>
      </c>
    </row>
    <row r="36" spans="1:2" x14ac:dyDescent="0.3">
      <c r="A36" t="s">
        <v>19</v>
      </c>
      <c r="B36">
        <v>8000</v>
      </c>
    </row>
    <row r="37" spans="1:2" x14ac:dyDescent="0.3">
      <c r="A37" t="s">
        <v>20</v>
      </c>
      <c r="B37">
        <v>12000</v>
      </c>
    </row>
    <row r="38" spans="1:2" x14ac:dyDescent="0.3">
      <c r="A38" t="s">
        <v>25</v>
      </c>
      <c r="B38" s="1">
        <v>7.0000000000000007E-2</v>
      </c>
    </row>
    <row r="39" spans="1:2" x14ac:dyDescent="0.3">
      <c r="A39" t="s">
        <v>5</v>
      </c>
      <c r="B39" s="1">
        <f>-IRR(B33:B37)</f>
        <v>-0.46459409467915624</v>
      </c>
    </row>
    <row r="42" spans="1:2" ht="20.399999999999999" x14ac:dyDescent="0.55000000000000004">
      <c r="A42" s="6" t="s">
        <v>26</v>
      </c>
      <c r="B42" s="5" t="s">
        <v>1</v>
      </c>
    </row>
    <row r="43" spans="1:2" x14ac:dyDescent="0.3">
      <c r="A43" t="s">
        <v>27</v>
      </c>
      <c r="B43">
        <v>150000</v>
      </c>
    </row>
    <row r="44" spans="1:2" x14ac:dyDescent="0.3">
      <c r="A44" t="s">
        <v>28</v>
      </c>
      <c r="B44" s="1">
        <v>0.1</v>
      </c>
    </row>
    <row r="45" spans="1:2" x14ac:dyDescent="0.3">
      <c r="A45" t="s">
        <v>14</v>
      </c>
      <c r="B45">
        <v>8</v>
      </c>
    </row>
    <row r="46" spans="1:2" x14ac:dyDescent="0.3">
      <c r="A46" t="s">
        <v>5</v>
      </c>
      <c r="B46" s="2">
        <f>-PMT(B44/12,B45*12,B43*8*12)</f>
        <v>218507.96300838239</v>
      </c>
    </row>
    <row r="49" spans="1:2" ht="20.399999999999999" x14ac:dyDescent="0.55000000000000004">
      <c r="A49" s="3" t="s">
        <v>29</v>
      </c>
      <c r="B49" s="5" t="s">
        <v>1</v>
      </c>
    </row>
    <row r="50" spans="1:2" x14ac:dyDescent="0.3">
      <c r="A50" t="s">
        <v>30</v>
      </c>
      <c r="B50">
        <v>2500</v>
      </c>
    </row>
    <row r="51" spans="1:2" x14ac:dyDescent="0.3">
      <c r="A51" t="s">
        <v>28</v>
      </c>
      <c r="B51" s="1">
        <v>0.06</v>
      </c>
    </row>
    <row r="52" spans="1:2" x14ac:dyDescent="0.3">
      <c r="A52" t="s">
        <v>31</v>
      </c>
      <c r="B52">
        <v>15</v>
      </c>
    </row>
    <row r="53" spans="1:2" x14ac:dyDescent="0.3">
      <c r="A53" t="s">
        <v>5</v>
      </c>
      <c r="B53" s="2">
        <f>-FV(B51/12,B52*12,B50)</f>
        <v>727046.78112357296</v>
      </c>
    </row>
    <row r="56" spans="1:2" ht="20.399999999999999" x14ac:dyDescent="0.55000000000000004">
      <c r="A56" s="3" t="s">
        <v>32</v>
      </c>
      <c r="B56" s="5" t="s">
        <v>1</v>
      </c>
    </row>
    <row r="57" spans="1:2" x14ac:dyDescent="0.3">
      <c r="A57" t="s">
        <v>33</v>
      </c>
      <c r="B57">
        <v>1000000</v>
      </c>
    </row>
    <row r="58" spans="1:2" x14ac:dyDescent="0.3">
      <c r="A58" t="s">
        <v>34</v>
      </c>
      <c r="B58">
        <v>10000</v>
      </c>
    </row>
    <row r="59" spans="1:2" x14ac:dyDescent="0.3">
      <c r="A59" t="s">
        <v>35</v>
      </c>
      <c r="B59" s="1">
        <v>0.12</v>
      </c>
    </row>
    <row r="60" spans="1:2" x14ac:dyDescent="0.3">
      <c r="A60" t="s">
        <v>5</v>
      </c>
      <c r="B60">
        <f>-NPER(B59,-B58,0,B57)</f>
        <v>-22.632834312982478</v>
      </c>
    </row>
    <row r="63" spans="1:2" ht="20.399999999999999" x14ac:dyDescent="0.55000000000000004">
      <c r="A63" s="3" t="s">
        <v>36</v>
      </c>
      <c r="B63" s="5" t="s">
        <v>1</v>
      </c>
    </row>
    <row r="64" spans="1:2" x14ac:dyDescent="0.3">
      <c r="A64" t="s">
        <v>37</v>
      </c>
      <c r="B64">
        <v>300000</v>
      </c>
    </row>
    <row r="65" spans="1:2" x14ac:dyDescent="0.3">
      <c r="A65" t="s">
        <v>28</v>
      </c>
      <c r="B65" s="1">
        <v>0.09</v>
      </c>
    </row>
    <row r="66" spans="1:2" x14ac:dyDescent="0.3">
      <c r="A66" t="s">
        <v>14</v>
      </c>
      <c r="B66">
        <v>5</v>
      </c>
    </row>
    <row r="67" spans="1:2" x14ac:dyDescent="0.3">
      <c r="A67" t="s">
        <v>5</v>
      </c>
      <c r="B67" s="2">
        <f>-PMT(B65/12,B66*12,B64)</f>
        <v>6227.5065679062027</v>
      </c>
    </row>
    <row r="70" spans="1:2" ht="20.399999999999999" x14ac:dyDescent="0.55000000000000004">
      <c r="A70" s="3" t="s">
        <v>12</v>
      </c>
      <c r="B70" s="5" t="s">
        <v>1</v>
      </c>
    </row>
    <row r="71" spans="1:2" x14ac:dyDescent="0.3">
      <c r="A71" t="s">
        <v>33</v>
      </c>
      <c r="B71">
        <v>50000</v>
      </c>
    </row>
    <row r="72" spans="1:2" x14ac:dyDescent="0.3">
      <c r="A72" t="s">
        <v>38</v>
      </c>
      <c r="B72">
        <v>10</v>
      </c>
    </row>
    <row r="73" spans="1:2" x14ac:dyDescent="0.3">
      <c r="A73" t="s">
        <v>39</v>
      </c>
      <c r="B73" s="1">
        <v>7.0000000000000007E-2</v>
      </c>
    </row>
    <row r="74" spans="1:2" x14ac:dyDescent="0.3">
      <c r="A74" t="s">
        <v>5</v>
      </c>
      <c r="B74" s="2">
        <f>-PV(B73,B72,0,B71)</f>
        <v>25417.464606735888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 Mullu</dc:creator>
  <cp:lastModifiedBy>Karuna Mullu</cp:lastModifiedBy>
  <dcterms:created xsi:type="dcterms:W3CDTF">2024-03-04T06:29:44Z</dcterms:created>
  <dcterms:modified xsi:type="dcterms:W3CDTF">2024-03-04T07:48:51Z</dcterms:modified>
</cp:coreProperties>
</file>