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versity\Yr 2\Professionalism in IT\Business Plan\"/>
    </mc:Choice>
  </mc:AlternateContent>
  <bookViews>
    <workbookView xWindow="0" yWindow="0" windowWidth="19200" windowHeight="11460" activeTab="1"/>
  </bookViews>
  <sheets>
    <sheet name="Costs &amp; Prices" sheetId="1" r:id="rId1"/>
    <sheet name="Cash Flow" sheetId="2" r:id="rId2"/>
    <sheet name="Cash Flow Foreca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21" i="2" l="1"/>
  <c r="D7" i="4"/>
  <c r="D18" i="4"/>
  <c r="B18" i="4"/>
  <c r="B20" i="4" s="1"/>
  <c r="C18" i="4"/>
  <c r="C7" i="4"/>
  <c r="C20" i="4" s="1"/>
  <c r="B19" i="1"/>
  <c r="C18" i="1"/>
  <c r="M23" i="2"/>
  <c r="L23" i="2"/>
  <c r="K23" i="2"/>
  <c r="L22" i="2" s="1"/>
  <c r="J23" i="2"/>
  <c r="I23" i="2"/>
  <c r="H23" i="2"/>
  <c r="I22" i="2" s="1"/>
  <c r="G23" i="2"/>
  <c r="H22" i="2" s="1"/>
  <c r="F23" i="2"/>
  <c r="G22" i="2" s="1"/>
  <c r="E22" i="2"/>
  <c r="E23" i="2"/>
  <c r="F22" i="2" s="1"/>
  <c r="D23" i="2"/>
  <c r="M22" i="2"/>
  <c r="K22" i="2"/>
  <c r="J22" i="2"/>
  <c r="D22" i="2"/>
  <c r="C22" i="2"/>
  <c r="C23" i="2"/>
  <c r="B23" i="2"/>
  <c r="K21" i="2"/>
  <c r="J21" i="2"/>
  <c r="I21" i="2"/>
  <c r="I8" i="2"/>
  <c r="H21" i="2"/>
  <c r="G21" i="2"/>
  <c r="F21" i="2"/>
  <c r="E21" i="2"/>
  <c r="D21" i="2"/>
  <c r="C21" i="2"/>
  <c r="M8" i="2"/>
  <c r="M21" i="2" s="1"/>
  <c r="L8" i="2"/>
  <c r="L21" i="2" s="1"/>
  <c r="K8" i="2"/>
  <c r="J8" i="2"/>
  <c r="H8" i="2"/>
  <c r="G8" i="2"/>
  <c r="F8" i="2"/>
  <c r="E8" i="2"/>
  <c r="D8" i="2"/>
  <c r="C8" i="2"/>
  <c r="B8" i="2"/>
  <c r="M19" i="2"/>
  <c r="L19" i="2"/>
  <c r="K19" i="2"/>
  <c r="J19" i="2"/>
  <c r="I19" i="2"/>
  <c r="H19" i="2"/>
  <c r="G19" i="2"/>
  <c r="F19" i="2"/>
  <c r="E19" i="2"/>
  <c r="D19" i="2"/>
  <c r="C19" i="2"/>
  <c r="B19" i="2"/>
  <c r="D20" i="4" l="1"/>
</calcChain>
</file>

<file path=xl/sharedStrings.xml><?xml version="1.0" encoding="utf-8"?>
<sst xmlns="http://schemas.openxmlformats.org/spreadsheetml/2006/main" count="72" uniqueCount="60">
  <si>
    <t>Name of Product</t>
  </si>
  <si>
    <t>Shorts (Black and Navy)</t>
  </si>
  <si>
    <t>Plain Shirts (All Colours)</t>
  </si>
  <si>
    <t>Mixed Shoes (Shoes and Trainers)</t>
  </si>
  <si>
    <t>Water Bottles</t>
  </si>
  <si>
    <t>Bag Packs (Different Colours)</t>
  </si>
  <si>
    <t>Sleeping Bags</t>
  </si>
  <si>
    <t>Tents</t>
  </si>
  <si>
    <t>Books</t>
  </si>
  <si>
    <t>Pencils</t>
  </si>
  <si>
    <t>Flashlights</t>
  </si>
  <si>
    <t>GPS Units</t>
  </si>
  <si>
    <t>Bicycles</t>
  </si>
  <si>
    <t>Goggles</t>
  </si>
  <si>
    <t>Profit Margin(%)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</si>
  <si>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</si>
  <si>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</si>
  <si>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</si>
  <si>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</si>
  <si>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</si>
  <si>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</si>
  <si>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</si>
  <si>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</si>
  <si>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</si>
  <si>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</si>
  <si>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</si>
  <si>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</si>
  <si>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</t>
  </si>
  <si>
    <t>Investments</t>
  </si>
  <si>
    <t>Income</t>
  </si>
  <si>
    <t>Sale of Assets</t>
  </si>
  <si>
    <t>Other Amounts</t>
  </si>
  <si>
    <t>Total Income</t>
  </si>
  <si>
    <t>Cash Expenditure</t>
  </si>
  <si>
    <t>Loan Repayment</t>
  </si>
  <si>
    <t>Advertising</t>
  </si>
  <si>
    <t>Car Expenses</t>
  </si>
  <si>
    <t>Equipment</t>
  </si>
  <si>
    <t>Stock</t>
  </si>
  <si>
    <t>Other costs</t>
  </si>
  <si>
    <t>Total Cash Outflow</t>
  </si>
  <si>
    <t>Net Spend</t>
  </si>
  <si>
    <t>Open Balance</t>
  </si>
  <si>
    <t>Close Balannce</t>
  </si>
  <si>
    <t>Delivery</t>
  </si>
  <si>
    <t>Gloves</t>
  </si>
  <si>
    <t>Electricity/Gas/Water/Any Bills</t>
  </si>
  <si>
    <t>Month:</t>
  </si>
  <si>
    <t> Month:</t>
  </si>
  <si>
    <t>Cash Income</t>
  </si>
  <si>
    <t>Total Income:</t>
  </si>
  <si>
    <t>Total Outcome:</t>
  </si>
  <si>
    <t>Net Spend:</t>
  </si>
  <si>
    <t>2016-2017</t>
  </si>
  <si>
    <t>2017-2018</t>
  </si>
  <si>
    <t>2018-2019</t>
  </si>
  <si>
    <t>Total Price Purchased(£)</t>
  </si>
  <si>
    <t>Total Cost of Our Price (£)</t>
  </si>
  <si>
    <t>Our Price (£)</t>
  </si>
  <si>
    <t>Estimated Price Purchased(£)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</si>
</sst>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£&quot;#,##0;[Red]\-&quot;£&quot;#,##0"/>
    <numFmt numFmtId="8" formatCode="&quot;£&quot;#,##0.00;[Red]\-&quot;£&quot;#,##0.00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2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rgb="FFBFBFBF"/>
      </bottom>
      <diagonal/>
    </border>
    <border>
      <left/>
      <right style="thin">
        <color theme="0"/>
      </right>
      <top style="thin">
        <color theme="0"/>
      </top>
      <bottom style="medium">
        <color rgb="FFBFBFBF"/>
      </bottom>
      <diagonal/>
    </border>
    <border>
      <left style="thin">
        <color theme="0"/>
      </left>
      <right style="medium">
        <color rgb="FFBFBFB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rgb="FFBFBFBF"/>
      </left>
      <right style="thin">
        <color theme="0"/>
      </right>
      <top style="thin">
        <color theme="0"/>
      </top>
      <bottom style="thin">
        <color theme="0"/>
      </bottom>
      <diagonal/>
    </border>
    <border diagonalDown="1">
      <left style="thin">
        <color theme="0"/>
      </left>
      <right style="medium">
        <color rgb="FFBFBFBF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rgb="FF666666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6" fontId="0" fillId="0" borderId="0" xfId="0" applyNumberFormat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6" fontId="2" fillId="0" borderId="10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6" fontId="2" fillId="2" borderId="10" xfId="0" applyNumberFormat="1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4" xfId="0" applyBorder="1" applyAlignment="1">
      <alignment horizontal="left" vertical="top"/>
    </xf>
    <xf numFmtId="8" fontId="0" fillId="0" borderId="6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6" fontId="0" fillId="0" borderId="4" xfId="0" applyNumberFormat="1" applyBorder="1" applyAlignment="1">
      <alignment horizontal="left" vertical="top"/>
    </xf>
    <xf numFmtId="8" fontId="0" fillId="0" borderId="4" xfId="0" applyNumberForma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164" fontId="0" fillId="0" borderId="4" xfId="0" applyNumberFormat="1" applyBorder="1" applyAlignment="1">
      <alignment horizontal="left" vertical="top"/>
    </xf>
    <xf numFmtId="0" fontId="0" fillId="0" borderId="15" xfId="0" applyBorder="1"/>
    <xf numFmtId="0" fontId="0" fillId="0" borderId="16" xfId="0" applyBorder="1" applyAlignment="1">
      <alignment horizontal="left" vertical="top"/>
    </xf>
    <xf numFmtId="8" fontId="0" fillId="0" borderId="5" xfId="0" applyNumberFormat="1" applyBorder="1" applyAlignment="1">
      <alignment horizontal="left" vertical="top"/>
    </xf>
    <xf numFmtId="8" fontId="0" fillId="0" borderId="17" xfId="0" applyNumberFormat="1" applyBorder="1" applyAlignment="1">
      <alignment horizontal="left" vertical="top"/>
    </xf>
    <xf numFmtId="8" fontId="0" fillId="0" borderId="18" xfId="0" applyNumberFormat="1" applyBorder="1" applyAlignment="1">
      <alignment horizontal="left" vertical="top"/>
    </xf>
    <xf numFmtId="8" fontId="0" fillId="3" borderId="19" xfId="0" applyNumberFormat="1" applyFill="1" applyBorder="1" applyAlignment="1">
      <alignment horizontal="left" vertical="top"/>
    </xf>
    <xf numFmtId="0" fontId="0" fillId="0" borderId="20" xfId="0" applyBorder="1"/>
    <xf numFmtId="8" fontId="0" fillId="3" borderId="21" xfId="0" applyNumberFormat="1" applyFill="1" applyBorder="1" applyAlignment="1">
      <alignment horizontal="left" vertical="top"/>
    </xf>
    <xf numFmtId="8" fontId="0" fillId="3" borderId="22" xfId="0" applyNumberFormat="1" applyFill="1" applyBorder="1" applyAlignment="1">
      <alignment horizontal="left" vertical="top"/>
    </xf>
    <xf numFmtId="8" fontId="0" fillId="0" borderId="0" xfId="0" applyNumberForma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6" fontId="2" fillId="0" borderId="4" xfId="0" applyNumberFormat="1" applyFont="1" applyBorder="1" applyAlignment="1">
      <alignment horizontal="right" vertical="center" wrapText="1"/>
    </xf>
    <xf numFmtId="6" fontId="2" fillId="4" borderId="4" xfId="0" applyNumberFormat="1" applyFont="1" applyFill="1" applyBorder="1" applyAlignment="1">
      <alignment horizontal="right" vertical="center" wrapText="1"/>
    </xf>
    <xf numFmtId="6" fontId="2" fillId="0" borderId="26" xfId="0" applyNumberFormat="1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left style="medium">
          <color rgb="FFBFBFBF"/>
        </left>
        <top style="medium">
          <color rgb="FFBFBFBF"/>
        </top>
      </border>
    </dxf>
    <dxf>
      <alignment horizontal="left" vertical="top" textRotation="0" wrapText="0" indent="0" justifyLastLine="0" shrinkToFit="0" readingOrder="0"/>
    </dxf>
    <dxf>
      <border outline="0">
        <bottom style="medium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medium">
          <color rgb="FFBFBFBF"/>
        </left>
        <right style="medium">
          <color rgb="FFBFBFB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20" totalsRowShown="0" headerRowDxfId="6" dataDxfId="4" headerRowBorderDxfId="5" tableBorderDxfId="3">
  <autoFilter ref="A2:C20"/>
  <tableColumns count="3">
    <tableColumn id="1" name="Name of Product" dataDxfId="2"/>
    <tableColumn id="2" name="Estimated Price Purchased(£)" dataDxfId="1"/>
    <tableColumn id="3" name="Our Price (£)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D20" sqref="D20"/>
    </sheetView>
  </sheetViews>
  <sheetFormatPr defaultRowHeight="15" x14ac:dyDescent="0.25"/>
  <cols>
    <col min="1" max="1" width="34.85546875" customWidth="1"/>
    <col min="2" max="2" width="26.42578125" customWidth="1"/>
    <col min="3" max="3" width="24.5703125" customWidth="1"/>
  </cols>
  <sheetData>
    <row r="2" spans="1:5" ht="15.75" thickBot="1" x14ac:dyDescent="0.3">
      <c r="A2" s="15" t="s">
        <v>0</v>
      </c>
      <c r="B2" s="15" t="s">
        <v>59</v>
      </c>
      <c r="C2" s="15" t="s">
        <v>58</v>
      </c>
    </row>
    <row r="3" spans="1:5" ht="15.75" customHeight="1" x14ac:dyDescent="0.25">
      <c r="A3" s="10" t="s">
        <v>1</v>
      </c>
      <c r="B3" s="11">
        <v>12.5</v>
      </c>
      <c r="C3" s="11">
        <v>15</v>
      </c>
    </row>
    <row r="4" spans="1:5" ht="19.5" customHeight="1" thickBot="1" x14ac:dyDescent="0.3">
      <c r="A4" s="12" t="s">
        <v>2</v>
      </c>
      <c r="B4" s="13">
        <v>5</v>
      </c>
      <c r="C4" s="14">
        <v>5</v>
      </c>
    </row>
    <row r="5" spans="1:5" ht="28.5" customHeight="1" thickBot="1" x14ac:dyDescent="0.3">
      <c r="A5" s="12" t="s">
        <v>3</v>
      </c>
      <c r="B5" s="13">
        <v>100</v>
      </c>
      <c r="C5" s="14">
        <v>25.99</v>
      </c>
    </row>
    <row r="6" spans="1:5" ht="16.5" customHeight="1" thickBot="1" x14ac:dyDescent="0.3">
      <c r="A6" s="12" t="s">
        <v>4</v>
      </c>
      <c r="B6" s="14">
        <v>2.52</v>
      </c>
      <c r="C6" s="14">
        <v>3.99</v>
      </c>
    </row>
    <row r="7" spans="1:5" ht="16.5" customHeight="1" thickBot="1" x14ac:dyDescent="0.3">
      <c r="A7" s="12" t="s">
        <v>5</v>
      </c>
      <c r="B7" s="13">
        <v>13</v>
      </c>
      <c r="C7" s="14">
        <v>40</v>
      </c>
    </row>
    <row r="8" spans="1:5" ht="15" customHeight="1" thickBot="1" x14ac:dyDescent="0.3">
      <c r="A8" s="12" t="s">
        <v>6</v>
      </c>
      <c r="B8" s="14">
        <v>9.99</v>
      </c>
      <c r="C8" s="14">
        <v>12.99</v>
      </c>
    </row>
    <row r="9" spans="1:5" ht="15.75" thickBot="1" x14ac:dyDescent="0.3">
      <c r="A9" s="12" t="s">
        <v>7</v>
      </c>
      <c r="B9" s="13">
        <v>25</v>
      </c>
      <c r="C9" s="13">
        <v>50</v>
      </c>
    </row>
    <row r="10" spans="1:5" ht="15.75" thickBot="1" x14ac:dyDescent="0.3">
      <c r="A10" s="12" t="s">
        <v>8</v>
      </c>
      <c r="B10" s="14">
        <v>1</v>
      </c>
      <c r="C10" s="14">
        <v>2</v>
      </c>
    </row>
    <row r="11" spans="1:5" ht="15.75" thickBot="1" x14ac:dyDescent="0.3">
      <c r="A11" s="12" t="s">
        <v>9</v>
      </c>
      <c r="B11" s="14">
        <v>0.5</v>
      </c>
      <c r="C11" s="14">
        <v>1</v>
      </c>
    </row>
    <row r="12" spans="1:5" ht="18" customHeight="1" thickBot="1" x14ac:dyDescent="0.3">
      <c r="A12" s="12" t="s">
        <v>10</v>
      </c>
      <c r="B12" s="14">
        <v>0.48</v>
      </c>
      <c r="C12" s="14">
        <v>2</v>
      </c>
    </row>
    <row r="13" spans="1:5" ht="14.25" customHeight="1" thickBot="1" x14ac:dyDescent="0.3">
      <c r="A13" s="12" t="s">
        <v>11</v>
      </c>
      <c r="B13" s="14">
        <v>4.99</v>
      </c>
      <c r="C13" s="14">
        <v>10.99</v>
      </c>
    </row>
    <row r="14" spans="1:5" ht="15.75" thickBot="1" x14ac:dyDescent="0.3">
      <c r="A14" s="12" t="s">
        <v>12</v>
      </c>
      <c r="B14" s="14">
        <v>20</v>
      </c>
      <c r="C14" s="14">
        <v>40</v>
      </c>
    </row>
    <row r="15" spans="1:5" ht="15.75" thickBot="1" x14ac:dyDescent="0.3">
      <c r="A15" s="12" t="s">
        <v>13</v>
      </c>
      <c r="B15" s="14">
        <v>55</v>
      </c>
      <c r="C15" s="14">
        <v>90</v>
      </c>
      <c r="E15" s="23"/>
    </row>
    <row r="16" spans="1:5" ht="15.75" thickBot="1" x14ac:dyDescent="0.3">
      <c r="A16" s="12" t="s">
        <v>44</v>
      </c>
      <c r="B16" s="19">
        <v>0</v>
      </c>
      <c r="C16" s="19">
        <v>4</v>
      </c>
    </row>
    <row r="17" spans="1:3" ht="15.75" thickBot="1" x14ac:dyDescent="0.3">
      <c r="A17" s="18" t="s">
        <v>45</v>
      </c>
      <c r="B17" s="19">
        <v>15</v>
      </c>
      <c r="C17" s="26">
        <v>20</v>
      </c>
    </row>
    <row r="18" spans="1:3" ht="15.75" thickBot="1" x14ac:dyDescent="0.3">
      <c r="A18" s="18" t="s">
        <v>57</v>
      </c>
      <c r="B18" s="25"/>
      <c r="C18" s="20">
        <f>SUM(C3:C17)</f>
        <v>322.95999999999998</v>
      </c>
    </row>
    <row r="19" spans="1:3" ht="15.75" thickBot="1" x14ac:dyDescent="0.3">
      <c r="A19" s="18" t="s">
        <v>56</v>
      </c>
      <c r="B19" s="21">
        <f>SUM(B3:B17)</f>
        <v>264.98</v>
      </c>
      <c r="C19" s="22"/>
    </row>
    <row r="20" spans="1:3" ht="15.75" thickBot="1" x14ac:dyDescent="0.3">
      <c r="A20" s="12" t="s">
        <v>14</v>
      </c>
      <c r="B20" s="16">
        <f>((C18-B19)/B19)*100</f>
        <v>21.880896671446887</v>
      </c>
      <c r="C20" s="24"/>
    </row>
    <row r="23" spans="1:3" x14ac:dyDescent="0.25">
      <c r="C23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3" workbookViewId="0">
      <selection activeCell="O19" sqref="O19"/>
    </sheetView>
  </sheetViews>
  <sheetFormatPr defaultRowHeight="15" x14ac:dyDescent="0.25"/>
  <cols>
    <col min="1" max="1" width="28.85546875" customWidth="1"/>
    <col min="10" max="10" width="11" customWidth="1"/>
    <col min="12" max="12" width="11.7109375" customWidth="1"/>
    <col min="13" max="13" width="11.28515625" customWidth="1"/>
  </cols>
  <sheetData>
    <row r="1" spans="1:15" ht="15.75" thickBot="1" x14ac:dyDescent="0.3">
      <c r="A1" s="2" t="s">
        <v>47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5" ht="16.5" thickTop="1" thickBot="1" x14ac:dyDescent="0.3">
      <c r="A2" s="38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5" ht="17.25" customHeight="1" thickBot="1" x14ac:dyDescent="0.3">
      <c r="A3" s="9" t="s">
        <v>28</v>
      </c>
      <c r="B3" s="6">
        <v>25000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5" ht="15.75" thickBot="1" x14ac:dyDescent="0.3">
      <c r="A4" s="4" t="s">
        <v>29</v>
      </c>
      <c r="B4" s="8">
        <v>1000</v>
      </c>
      <c r="C4" s="8">
        <v>1200</v>
      </c>
      <c r="D4" s="8">
        <v>1900</v>
      </c>
      <c r="E4" s="8">
        <v>1500</v>
      </c>
      <c r="F4" s="8">
        <v>1300</v>
      </c>
      <c r="G4" s="8">
        <v>2000</v>
      </c>
      <c r="H4" s="8">
        <v>3000</v>
      </c>
      <c r="I4" s="8">
        <v>3000</v>
      </c>
      <c r="J4" s="8">
        <v>3500</v>
      </c>
      <c r="K4" s="8">
        <v>3500</v>
      </c>
      <c r="L4" s="8">
        <v>4500</v>
      </c>
      <c r="M4" s="8">
        <v>5000</v>
      </c>
      <c r="N4" s="1"/>
      <c r="O4" s="1"/>
    </row>
    <row r="5" spans="1:15" ht="14.25" customHeight="1" thickBot="1" x14ac:dyDescent="0.3">
      <c r="A5" s="9" t="s">
        <v>30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6">
        <v>100</v>
      </c>
      <c r="N5" s="34"/>
    </row>
    <row r="6" spans="1:15" ht="14.25" customHeight="1" thickBot="1" x14ac:dyDescent="0.3">
      <c r="A6" s="4" t="s">
        <v>31</v>
      </c>
      <c r="B6" s="8">
        <v>10000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1"/>
    </row>
    <row r="7" spans="1:15" ht="15.75" thickBot="1" x14ac:dyDescent="0.3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1:15" ht="14.25" customHeight="1" thickBot="1" x14ac:dyDescent="0.3">
      <c r="A8" s="4" t="s">
        <v>32</v>
      </c>
      <c r="B8" s="8">
        <f t="shared" ref="B8:M8" si="0">SUM(B3:B6)</f>
        <v>36000</v>
      </c>
      <c r="C8" s="8">
        <f t="shared" si="0"/>
        <v>1200</v>
      </c>
      <c r="D8" s="8">
        <f t="shared" si="0"/>
        <v>1900</v>
      </c>
      <c r="E8" s="8">
        <f t="shared" si="0"/>
        <v>1500</v>
      </c>
      <c r="F8" s="8">
        <f t="shared" si="0"/>
        <v>1300</v>
      </c>
      <c r="G8" s="8">
        <f t="shared" si="0"/>
        <v>2000</v>
      </c>
      <c r="H8" s="8">
        <f t="shared" si="0"/>
        <v>3000</v>
      </c>
      <c r="I8" s="8">
        <f t="shared" si="0"/>
        <v>3000</v>
      </c>
      <c r="J8" s="8">
        <f t="shared" si="0"/>
        <v>3500</v>
      </c>
      <c r="K8" s="8">
        <f t="shared" si="0"/>
        <v>3500</v>
      </c>
      <c r="L8" s="8">
        <f t="shared" si="0"/>
        <v>4500</v>
      </c>
      <c r="M8" s="8">
        <f t="shared" si="0"/>
        <v>5100</v>
      </c>
      <c r="O8" s="1"/>
    </row>
    <row r="9" spans="1:15" ht="15.75" thickBot="1" x14ac:dyDescent="0.3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1:15" ht="17.25" customHeight="1" thickBot="1" x14ac:dyDescent="0.3">
      <c r="A10" s="35" t="s">
        <v>33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7"/>
    </row>
    <row r="11" spans="1:15" ht="16.5" customHeight="1" thickBot="1" x14ac:dyDescent="0.3">
      <c r="A11" s="9" t="s">
        <v>34</v>
      </c>
      <c r="B11" s="6">
        <v>400</v>
      </c>
      <c r="C11" s="6">
        <v>400</v>
      </c>
      <c r="D11" s="6">
        <v>400</v>
      </c>
      <c r="E11" s="6">
        <v>400</v>
      </c>
      <c r="F11" s="6">
        <v>400</v>
      </c>
      <c r="G11" s="6">
        <v>400</v>
      </c>
      <c r="H11" s="6">
        <v>400</v>
      </c>
      <c r="I11" s="6">
        <v>400</v>
      </c>
      <c r="J11" s="6">
        <v>400</v>
      </c>
      <c r="K11" s="6">
        <v>400</v>
      </c>
      <c r="L11" s="6">
        <v>400</v>
      </c>
      <c r="M11" s="6">
        <v>400</v>
      </c>
      <c r="O11" s="1"/>
    </row>
    <row r="12" spans="1:15" ht="18.75" customHeight="1" thickBot="1" x14ac:dyDescent="0.3">
      <c r="A12" s="4" t="s">
        <v>46</v>
      </c>
      <c r="B12" s="8">
        <v>500</v>
      </c>
      <c r="C12" s="8">
        <v>500</v>
      </c>
      <c r="D12" s="8">
        <v>500</v>
      </c>
      <c r="E12" s="8">
        <v>500</v>
      </c>
      <c r="F12" s="8">
        <v>500</v>
      </c>
      <c r="G12" s="8">
        <v>500</v>
      </c>
      <c r="H12" s="8">
        <v>500</v>
      </c>
      <c r="I12" s="8">
        <v>500</v>
      </c>
      <c r="J12" s="8">
        <v>500</v>
      </c>
      <c r="K12" s="8">
        <v>500</v>
      </c>
      <c r="L12" s="8">
        <v>500</v>
      </c>
      <c r="M12" s="8">
        <v>500</v>
      </c>
      <c r="O12" s="1"/>
    </row>
    <row r="13" spans="1:15" ht="15.75" customHeight="1" thickBot="1" x14ac:dyDescent="0.3">
      <c r="A13" s="9" t="s">
        <v>35</v>
      </c>
      <c r="B13" s="6">
        <v>200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  <c r="O13" s="1"/>
    </row>
    <row r="14" spans="1:15" ht="14.25" customHeight="1" thickBot="1" x14ac:dyDescent="0.3">
      <c r="A14" s="4" t="s">
        <v>36</v>
      </c>
      <c r="B14" s="8">
        <v>300</v>
      </c>
      <c r="C14" s="8">
        <v>300</v>
      </c>
      <c r="D14" s="8">
        <v>300</v>
      </c>
      <c r="E14" s="8">
        <v>300</v>
      </c>
      <c r="F14" s="8">
        <v>300</v>
      </c>
      <c r="G14" s="8">
        <v>300</v>
      </c>
      <c r="H14" s="8">
        <v>300</v>
      </c>
      <c r="I14" s="8">
        <v>300</v>
      </c>
      <c r="J14" s="8">
        <v>300</v>
      </c>
      <c r="K14" s="8">
        <v>300</v>
      </c>
      <c r="L14" s="8">
        <v>300</v>
      </c>
      <c r="M14" s="8">
        <v>300</v>
      </c>
      <c r="O14" s="1"/>
    </row>
    <row r="15" spans="1:15" ht="18" customHeight="1" thickBot="1" x14ac:dyDescent="0.3">
      <c r="A15" s="9" t="s">
        <v>37</v>
      </c>
      <c r="B15" s="6">
        <v>1500</v>
      </c>
      <c r="C15" s="6">
        <v>1500</v>
      </c>
      <c r="D15" s="6">
        <v>1500</v>
      </c>
      <c r="E15" s="6">
        <v>1500</v>
      </c>
      <c r="F15" s="6">
        <v>1500</v>
      </c>
      <c r="G15" s="6">
        <v>1500</v>
      </c>
      <c r="H15" s="6">
        <v>1500</v>
      </c>
      <c r="I15" s="6">
        <v>1500</v>
      </c>
      <c r="J15" s="6">
        <v>1500</v>
      </c>
      <c r="K15" s="6">
        <v>1500</v>
      </c>
      <c r="L15" s="6">
        <v>1500</v>
      </c>
      <c r="M15" s="6">
        <v>1500</v>
      </c>
      <c r="O15" s="1"/>
    </row>
    <row r="16" spans="1:15" ht="15.75" thickBot="1" x14ac:dyDescent="0.3">
      <c r="A16" s="4" t="s">
        <v>38</v>
      </c>
      <c r="B16" s="8">
        <v>3000</v>
      </c>
      <c r="C16" s="8">
        <v>1000</v>
      </c>
      <c r="D16" s="8">
        <v>1000</v>
      </c>
      <c r="E16" s="8">
        <v>3000</v>
      </c>
      <c r="F16" s="8">
        <v>3500</v>
      </c>
      <c r="G16" s="8">
        <v>4000</v>
      </c>
      <c r="H16" s="8">
        <v>2000</v>
      </c>
      <c r="I16" s="8">
        <v>2000</v>
      </c>
      <c r="J16" s="5">
        <v>0</v>
      </c>
      <c r="K16" s="5">
        <v>0</v>
      </c>
      <c r="L16" s="8">
        <v>1000</v>
      </c>
      <c r="M16" s="8">
        <v>2000</v>
      </c>
      <c r="O16" s="1"/>
    </row>
    <row r="17" spans="1:15" ht="18" customHeight="1" thickBot="1" x14ac:dyDescent="0.3">
      <c r="A17" s="9" t="s">
        <v>39</v>
      </c>
      <c r="B17" s="6">
        <v>200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  <c r="O17" s="1"/>
    </row>
    <row r="18" spans="1:15" ht="15.75" thickBot="1" x14ac:dyDescent="0.3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7"/>
    </row>
    <row r="19" spans="1:15" ht="17.25" customHeight="1" thickBot="1" x14ac:dyDescent="0.3">
      <c r="A19" s="9" t="s">
        <v>40</v>
      </c>
      <c r="B19" s="6">
        <f t="shared" ref="B19:M19" si="1">SUM(B11:B17)</f>
        <v>6100</v>
      </c>
      <c r="C19" s="6">
        <f t="shared" si="1"/>
        <v>4100</v>
      </c>
      <c r="D19" s="6">
        <f t="shared" si="1"/>
        <v>4100</v>
      </c>
      <c r="E19" s="6">
        <f t="shared" si="1"/>
        <v>6100</v>
      </c>
      <c r="F19" s="6">
        <f t="shared" si="1"/>
        <v>6600</v>
      </c>
      <c r="G19" s="6">
        <f t="shared" si="1"/>
        <v>7100</v>
      </c>
      <c r="H19" s="6">
        <f t="shared" si="1"/>
        <v>5100</v>
      </c>
      <c r="I19" s="6">
        <f t="shared" si="1"/>
        <v>5100</v>
      </c>
      <c r="J19" s="6">
        <f t="shared" si="1"/>
        <v>3100</v>
      </c>
      <c r="K19" s="6">
        <f t="shared" si="1"/>
        <v>3100</v>
      </c>
      <c r="L19" s="6">
        <f t="shared" si="1"/>
        <v>4100</v>
      </c>
      <c r="M19" s="6">
        <f t="shared" si="1"/>
        <v>5100</v>
      </c>
      <c r="O19" s="1"/>
    </row>
    <row r="20" spans="1:15" ht="15.75" thickBot="1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7"/>
    </row>
    <row r="21" spans="1:15" ht="18.75" customHeight="1" thickBot="1" x14ac:dyDescent="0.3">
      <c r="A21" s="9" t="s">
        <v>41</v>
      </c>
      <c r="B21" s="6">
        <f t="shared" ref="B21:M21" si="2">B8-B19</f>
        <v>29900</v>
      </c>
      <c r="C21" s="6">
        <f t="shared" si="2"/>
        <v>-2900</v>
      </c>
      <c r="D21" s="6">
        <f t="shared" si="2"/>
        <v>-2200</v>
      </c>
      <c r="E21" s="6">
        <f t="shared" si="2"/>
        <v>-4600</v>
      </c>
      <c r="F21" s="6">
        <f t="shared" si="2"/>
        <v>-5300</v>
      </c>
      <c r="G21" s="6">
        <f t="shared" si="2"/>
        <v>-5100</v>
      </c>
      <c r="H21" s="6">
        <f t="shared" si="2"/>
        <v>-2100</v>
      </c>
      <c r="I21" s="6">
        <f t="shared" si="2"/>
        <v>-2100</v>
      </c>
      <c r="J21" s="6">
        <f t="shared" si="2"/>
        <v>400</v>
      </c>
      <c r="K21" s="6">
        <f t="shared" si="2"/>
        <v>400</v>
      </c>
      <c r="L21" s="6">
        <f t="shared" si="2"/>
        <v>400</v>
      </c>
      <c r="M21" s="6">
        <f t="shared" si="2"/>
        <v>0</v>
      </c>
    </row>
    <row r="22" spans="1:15" ht="19.5" customHeight="1" thickBot="1" x14ac:dyDescent="0.3">
      <c r="A22" s="4" t="s">
        <v>42</v>
      </c>
      <c r="B22" s="5">
        <v>0</v>
      </c>
      <c r="C22" s="8">
        <f t="shared" ref="C22:M22" si="3">B23</f>
        <v>29900</v>
      </c>
      <c r="D22" s="8">
        <f t="shared" si="3"/>
        <v>27000</v>
      </c>
      <c r="E22" s="8">
        <f t="shared" si="3"/>
        <v>24800</v>
      </c>
      <c r="F22" s="5">
        <f t="shared" si="3"/>
        <v>20200</v>
      </c>
      <c r="G22" s="5">
        <f t="shared" si="3"/>
        <v>14900</v>
      </c>
      <c r="H22" s="5">
        <f t="shared" si="3"/>
        <v>9800</v>
      </c>
      <c r="I22" s="5">
        <f t="shared" si="3"/>
        <v>7700</v>
      </c>
      <c r="J22" s="5">
        <f t="shared" si="3"/>
        <v>5600</v>
      </c>
      <c r="K22" s="5">
        <f t="shared" si="3"/>
        <v>6000</v>
      </c>
      <c r="L22" s="5">
        <f t="shared" si="3"/>
        <v>6400</v>
      </c>
      <c r="M22" s="5">
        <f t="shared" si="3"/>
        <v>6800</v>
      </c>
    </row>
    <row r="23" spans="1:15" ht="15.75" thickBot="1" x14ac:dyDescent="0.3">
      <c r="A23" s="4" t="s">
        <v>43</v>
      </c>
      <c r="B23" s="8">
        <f>B21</f>
        <v>29900</v>
      </c>
      <c r="C23" s="8">
        <f t="shared" ref="C23:M23" si="4">C21+C22</f>
        <v>27000</v>
      </c>
      <c r="D23" s="8">
        <f t="shared" si="4"/>
        <v>24800</v>
      </c>
      <c r="E23" s="8">
        <f t="shared" si="4"/>
        <v>20200</v>
      </c>
      <c r="F23" s="8">
        <f t="shared" si="4"/>
        <v>14900</v>
      </c>
      <c r="G23" s="8">
        <f t="shared" si="4"/>
        <v>9800</v>
      </c>
      <c r="H23" s="8">
        <f t="shared" si="4"/>
        <v>7700</v>
      </c>
      <c r="I23" s="8">
        <f t="shared" si="4"/>
        <v>5600</v>
      </c>
      <c r="J23" s="8">
        <f t="shared" si="4"/>
        <v>6000</v>
      </c>
      <c r="K23" s="8">
        <f t="shared" si="4"/>
        <v>6400</v>
      </c>
      <c r="L23" s="8">
        <f t="shared" si="4"/>
        <v>6800</v>
      </c>
      <c r="M23" s="8">
        <f t="shared" si="4"/>
        <v>6800</v>
      </c>
    </row>
  </sheetData>
  <mergeCells count="6">
    <mergeCell ref="A20:M20"/>
    <mergeCell ref="A2:M2"/>
    <mergeCell ref="A10:M10"/>
    <mergeCell ref="A7:M7"/>
    <mergeCell ref="A9:M9"/>
    <mergeCell ref="A18:M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3" sqref="F3"/>
    </sheetView>
  </sheetViews>
  <sheetFormatPr defaultRowHeight="15" x14ac:dyDescent="0.25"/>
  <cols>
    <col min="1" max="1" width="43" customWidth="1"/>
    <col min="2" max="2" width="12.28515625" customWidth="1"/>
    <col min="3" max="3" width="15" customWidth="1"/>
    <col min="4" max="4" width="14" customWidth="1"/>
  </cols>
  <sheetData>
    <row r="1" spans="1:6" ht="15.75" thickBot="1" x14ac:dyDescent="0.3">
      <c r="A1" s="27" t="s">
        <v>48</v>
      </c>
      <c r="B1" s="28" t="s">
        <v>53</v>
      </c>
      <c r="C1" s="28" t="s">
        <v>54</v>
      </c>
      <c r="D1" s="28" t="s">
        <v>55</v>
      </c>
    </row>
    <row r="2" spans="1:6" ht="17.25" customHeight="1" thickBot="1" x14ac:dyDescent="0.3">
      <c r="A2" s="29" t="s">
        <v>49</v>
      </c>
      <c r="B2" s="30"/>
      <c r="C2" s="30"/>
      <c r="D2" s="30"/>
    </row>
    <row r="3" spans="1:6" ht="16.5" customHeight="1" thickBot="1" x14ac:dyDescent="0.3">
      <c r="A3" s="31" t="s">
        <v>28</v>
      </c>
      <c r="B3" s="32">
        <v>25000</v>
      </c>
      <c r="C3" s="32">
        <v>0</v>
      </c>
      <c r="D3" s="32">
        <v>0</v>
      </c>
    </row>
    <row r="4" spans="1:6" ht="15.75" thickBot="1" x14ac:dyDescent="0.3">
      <c r="A4" s="29" t="s">
        <v>29</v>
      </c>
      <c r="B4" s="33">
        <v>31400</v>
      </c>
      <c r="C4" s="33">
        <v>40594</v>
      </c>
      <c r="D4" s="33">
        <v>45594</v>
      </c>
    </row>
    <row r="5" spans="1:6" ht="17.25" customHeight="1" thickBot="1" x14ac:dyDescent="0.3">
      <c r="A5" s="31" t="s">
        <v>30</v>
      </c>
      <c r="B5" s="32">
        <v>100</v>
      </c>
      <c r="C5" s="32">
        <v>10000</v>
      </c>
      <c r="D5" s="32">
        <v>9543</v>
      </c>
    </row>
    <row r="6" spans="1:6" ht="15.75" customHeight="1" thickBot="1" x14ac:dyDescent="0.3">
      <c r="A6" s="29" t="s">
        <v>31</v>
      </c>
      <c r="B6" s="33">
        <v>10000</v>
      </c>
      <c r="C6" s="33">
        <v>1000</v>
      </c>
      <c r="D6" s="33">
        <v>2000</v>
      </c>
    </row>
    <row r="7" spans="1:6" ht="14.25" customHeight="1" thickBot="1" x14ac:dyDescent="0.3">
      <c r="A7" s="29" t="s">
        <v>50</v>
      </c>
      <c r="B7" s="1">
        <v>66500</v>
      </c>
      <c r="C7" s="33">
        <f>SUM(C3:C6)</f>
        <v>51594</v>
      </c>
      <c r="D7" s="33">
        <f>SUM(D3:D6)</f>
        <v>57137</v>
      </c>
      <c r="F7" s="1"/>
    </row>
    <row r="8" spans="1:6" ht="14.25" customHeight="1" thickBot="1" x14ac:dyDescent="0.3">
      <c r="A8" s="29"/>
      <c r="B8" s="33"/>
      <c r="C8" s="33"/>
      <c r="D8" s="33"/>
    </row>
    <row r="9" spans="1:6" ht="13.5" customHeight="1" thickBot="1" x14ac:dyDescent="0.3">
      <c r="A9" s="29" t="s">
        <v>33</v>
      </c>
      <c r="B9" s="30"/>
      <c r="C9" s="30"/>
      <c r="D9" s="30"/>
    </row>
    <row r="10" spans="1:6" ht="15.75" customHeight="1" thickBot="1" x14ac:dyDescent="0.3">
      <c r="A10" s="31" t="s">
        <v>34</v>
      </c>
      <c r="B10" s="32">
        <v>4800</v>
      </c>
      <c r="C10" s="32">
        <v>4800</v>
      </c>
      <c r="D10" s="32">
        <v>4800</v>
      </c>
    </row>
    <row r="11" spans="1:6" ht="18" customHeight="1" thickBot="1" x14ac:dyDescent="0.3">
      <c r="A11" s="29" t="s">
        <v>46</v>
      </c>
      <c r="B11" s="33">
        <v>6000</v>
      </c>
      <c r="C11" s="33">
        <v>6000</v>
      </c>
      <c r="D11" s="33">
        <v>6000</v>
      </c>
    </row>
    <row r="12" spans="1:6" ht="17.25" customHeight="1" thickBot="1" x14ac:dyDescent="0.3">
      <c r="A12" s="31" t="s">
        <v>35</v>
      </c>
      <c r="B12" s="33">
        <v>2400</v>
      </c>
      <c r="C12" s="32">
        <v>4000</v>
      </c>
      <c r="D12" s="32">
        <v>6000</v>
      </c>
    </row>
    <row r="13" spans="1:6" ht="18" customHeight="1" thickBot="1" x14ac:dyDescent="0.3">
      <c r="A13" s="29" t="s">
        <v>36</v>
      </c>
      <c r="B13" s="32">
        <v>3600</v>
      </c>
      <c r="C13" s="32">
        <v>3600</v>
      </c>
      <c r="D13" s="32">
        <v>3600</v>
      </c>
    </row>
    <row r="14" spans="1:6" ht="15.75" customHeight="1" thickBot="1" x14ac:dyDescent="0.3">
      <c r="A14" s="31" t="s">
        <v>37</v>
      </c>
      <c r="B14" s="33">
        <v>18000</v>
      </c>
      <c r="C14" s="33">
        <v>30000</v>
      </c>
      <c r="D14" s="33">
        <v>30000</v>
      </c>
    </row>
    <row r="15" spans="1:6" ht="15.75" thickBot="1" x14ac:dyDescent="0.3">
      <c r="A15" s="29" t="s">
        <v>38</v>
      </c>
      <c r="B15" s="33">
        <v>2400</v>
      </c>
      <c r="C15" s="33">
        <v>2400</v>
      </c>
      <c r="D15" s="33">
        <v>2400</v>
      </c>
    </row>
    <row r="16" spans="1:6" ht="18" customHeight="1" thickBot="1" x14ac:dyDescent="0.3">
      <c r="A16" s="31" t="s">
        <v>39</v>
      </c>
      <c r="B16" s="32"/>
      <c r="C16" s="32"/>
      <c r="D16" s="32"/>
    </row>
    <row r="17" spans="1:6" ht="18" customHeight="1" thickBot="1" x14ac:dyDescent="0.3">
      <c r="A17" s="31"/>
      <c r="B17" s="32"/>
      <c r="C17" s="32"/>
      <c r="D17" s="32"/>
    </row>
    <row r="18" spans="1:6" ht="16.5" customHeight="1" thickBot="1" x14ac:dyDescent="0.3">
      <c r="A18" s="31" t="s">
        <v>51</v>
      </c>
      <c r="B18" s="32">
        <f>SUM(B10:B15)</f>
        <v>37200</v>
      </c>
      <c r="C18" s="32">
        <f>SUM(C10:C15)</f>
        <v>50800</v>
      </c>
      <c r="D18" s="32">
        <f>SUM(D10:D15)</f>
        <v>52800</v>
      </c>
      <c r="F18" s="1"/>
    </row>
    <row r="19" spans="1:6" ht="16.5" customHeight="1" thickBot="1" x14ac:dyDescent="0.3">
      <c r="A19" s="31"/>
      <c r="B19" s="32"/>
      <c r="C19" s="32"/>
      <c r="D19" s="32"/>
    </row>
    <row r="20" spans="1:6" ht="18" customHeight="1" thickBot="1" x14ac:dyDescent="0.3">
      <c r="A20" s="29" t="s">
        <v>52</v>
      </c>
      <c r="B20" s="33">
        <f>SUM(B7-B18)</f>
        <v>29300</v>
      </c>
      <c r="C20" s="33">
        <f>C7-C18</f>
        <v>794</v>
      </c>
      <c r="D20" s="33">
        <f>D7-D18</f>
        <v>4337</v>
      </c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 &amp; Prices</vt:lpstr>
      <vt:lpstr>Cash Flow</vt:lpstr>
      <vt:lpstr>Cash Flow Forecast</vt:lpstr>
    </vt:vector>
  </TitlesOfParts>
  <Company>University of Greenwich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Basharat</dc:creator>
  <cp:lastModifiedBy>user</cp:lastModifiedBy>
  <dcterms:created xsi:type="dcterms:W3CDTF">2017-01-04T13:07:01Z</dcterms:created>
  <dcterms:modified xsi:type="dcterms:W3CDTF">2017-01-06T11:55:49Z</dcterms:modified>
</cp:coreProperties>
</file>