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7946d61a7c1773/Documents/GitHub/AusteniteCalculator/ExampleData/"/>
    </mc:Choice>
  </mc:AlternateContent>
  <xr:revisionPtr revIDLastSave="248" documentId="8_{EF635EC5-87BA-4702-9B93-E22EE3962F77}" xr6:coauthVersionLast="47" xr6:coauthVersionMax="47" xr10:uidLastSave="{E7A1F775-AFE9-47CC-8D00-BC9811FB3F6E}"/>
  <bookViews>
    <workbookView xWindow="-110" yWindow="-110" windowWidth="19420" windowHeight="10420" xr2:uid="{01ED234C-2520-4F6F-B023-DC4E12EBC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H12" i="1"/>
  <c r="K12" i="1"/>
  <c r="N18" i="1"/>
  <c r="N19" i="1"/>
  <c r="N17" i="1"/>
  <c r="N16" i="1"/>
  <c r="N15" i="1"/>
  <c r="N14" i="1"/>
  <c r="N13" i="1"/>
  <c r="N12" i="1"/>
  <c r="K13" i="1"/>
  <c r="K15" i="1"/>
  <c r="K16" i="1"/>
  <c r="K17" i="1"/>
  <c r="K18" i="1"/>
  <c r="K19" i="1"/>
  <c r="K14" i="1"/>
  <c r="H13" i="1"/>
  <c r="H19" i="1"/>
  <c r="H18" i="1"/>
  <c r="H17" i="1"/>
  <c r="H16" i="1"/>
  <c r="H15" i="1"/>
  <c r="H14" i="1"/>
  <c r="E12" i="1"/>
  <c r="E13" i="1"/>
  <c r="E14" i="1"/>
  <c r="N20" i="1" l="1"/>
  <c r="H20" i="1"/>
  <c r="K20" i="1"/>
</calcChain>
</file>

<file path=xl/sharedStrings.xml><?xml version="1.0" encoding="utf-8"?>
<sst xmlns="http://schemas.openxmlformats.org/spreadsheetml/2006/main" count="98" uniqueCount="17">
  <si>
    <t>Cr</t>
  </si>
  <si>
    <t>Si</t>
  </si>
  <si>
    <t>Mn</t>
  </si>
  <si>
    <t>C</t>
  </si>
  <si>
    <t>Ni</t>
  </si>
  <si>
    <t>P</t>
  </si>
  <si>
    <t>S</t>
  </si>
  <si>
    <t>Species</t>
  </si>
  <si>
    <t>Molecular Weight</t>
  </si>
  <si>
    <t>Fe</t>
  </si>
  <si>
    <t>wt%</t>
  </si>
  <si>
    <t>310 Low Composition</t>
  </si>
  <si>
    <t>310 High Composition</t>
  </si>
  <si>
    <t>at%</t>
  </si>
  <si>
    <t>CHECK</t>
  </si>
  <si>
    <t>430 Low Composition</t>
  </si>
  <si>
    <t>430 High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</si>
</sst>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/>
    <xf numFmtId="164" fontId="0" fillId="0" borderId="0" xfId="0" applyNumberFormat="1"/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CD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127001</xdr:colOff>
      <xdr:row>0</xdr:row>
      <xdr:rowOff>91722</xdr:rowOff>
    </xdr:from>
    <xdr:to>
      <xdr:col>20</xdr:col>
      <xdr:colOff>268396</xdr:colOff>
      <xdr:row>9</xdr:row>
      <xdr:rowOff>134056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0A47CB-05F4-4B48-9569-13BD0A7E5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1" y="91722"/>
          <a:ext cx="3782062" cy="169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9789-CB46-49CA-86FE-31A642443F52}">
  <dimension ref="A1:N20"/>
  <sheetViews>
    <sheetView tabSelected="1" zoomScale="90" zoomScaleNormal="90" workbookViewId="0">
      <selection activeCell="M1" sqref="M1:N1"/>
    </sheetView>
  </sheetViews>
  <sheetFormatPr defaultRowHeight="14.5" x14ac:dyDescent="0.35"/>
  <cols>
    <col min="2" max="2" width="15.6328125" bestFit="1" customWidth="1"/>
    <col min="3" max="3" width="4.7265625" customWidth="1"/>
    <col min="4" max="4" width="10.08984375" customWidth="1"/>
    <col min="5" max="5" width="11" customWidth="1"/>
    <col min="6" max="6" width="5.26953125" customWidth="1"/>
    <col min="7" max="7" width="10.6328125" customWidth="1"/>
    <col min="8" max="8" width="10.54296875" customWidth="1"/>
    <col min="9" max="9" width="5.08984375" customWidth="1"/>
    <col min="10" max="10" width="10.90625" customWidth="1"/>
    <col min="11" max="11" width="10.7265625" customWidth="1"/>
    <col min="12" max="12" width="5" customWidth="1"/>
    <col min="13" max="13" width="10.7265625" customWidth="1"/>
    <col min="14" max="14" width="10.08984375" customWidth="1"/>
  </cols>
  <sheetData>
    <row r="1" spans="1:14" x14ac:dyDescent="0.35">
      <c r="A1" s="5" t="s">
        <v>7</v>
      </c>
      <c r="B1" s="11" t="s">
        <v>8</v>
      </c>
      <c r="D1" s="9" t="s">
        <v>11</v>
      </c>
      <c r="E1" s="9"/>
      <c r="G1" s="9" t="s">
        <v>12</v>
      </c>
      <c r="H1" s="9"/>
      <c r="J1" s="10" t="s">
        <v>15</v>
      </c>
      <c r="K1" s="10"/>
      <c r="M1" s="10" t="s">
        <v>16</v>
      </c>
      <c r="N1" s="10"/>
    </row>
    <row r="2" spans="1:14" x14ac:dyDescent="0.35">
      <c r="A2" s="1" t="s">
        <v>9</v>
      </c>
      <c r="B2" s="1">
        <v>55.844999999999999</v>
      </c>
      <c r="D2" s="6" t="s">
        <v>7</v>
      </c>
      <c r="E2" s="7" t="s">
        <v>10</v>
      </c>
      <c r="G2" s="6" t="s">
        <v>7</v>
      </c>
      <c r="H2" s="7" t="s">
        <v>10</v>
      </c>
      <c r="J2" s="6" t="s">
        <v>7</v>
      </c>
      <c r="K2" s="7" t="s">
        <v>10</v>
      </c>
      <c r="M2" s="6" t="s">
        <v>7</v>
      </c>
      <c r="N2" s="7" t="s">
        <v>10</v>
      </c>
    </row>
    <row r="3" spans="1:14" x14ac:dyDescent="0.35">
      <c r="A3" s="1" t="s">
        <v>0</v>
      </c>
      <c r="B3" s="1">
        <v>51.996000000000002</v>
      </c>
      <c r="D3" s="1" t="s">
        <v>9</v>
      </c>
      <c r="E3">
        <v>57</v>
      </c>
      <c r="G3" s="1" t="s">
        <v>9</v>
      </c>
      <c r="H3">
        <v>48.174999999999997</v>
      </c>
      <c r="J3" t="s">
        <v>9</v>
      </c>
      <c r="K3">
        <v>84</v>
      </c>
      <c r="M3" t="s">
        <v>9</v>
      </c>
      <c r="N3">
        <v>79.06</v>
      </c>
    </row>
    <row r="4" spans="1:14" x14ac:dyDescent="0.35">
      <c r="A4" s="1" t="s">
        <v>4</v>
      </c>
      <c r="B4" s="1">
        <v>58.692999999999998</v>
      </c>
      <c r="D4" s="1" t="s">
        <v>0</v>
      </c>
      <c r="E4">
        <v>24</v>
      </c>
      <c r="G4" s="1" t="s">
        <v>0</v>
      </c>
      <c r="H4">
        <v>26</v>
      </c>
      <c r="J4" t="s">
        <v>0</v>
      </c>
      <c r="K4">
        <v>16</v>
      </c>
      <c r="M4" t="s">
        <v>0</v>
      </c>
      <c r="N4">
        <v>18</v>
      </c>
    </row>
    <row r="5" spans="1:14" x14ac:dyDescent="0.35">
      <c r="A5" s="1" t="s">
        <v>2</v>
      </c>
      <c r="B5" s="1">
        <v>54.938000000000002</v>
      </c>
      <c r="D5" s="1" t="s">
        <v>4</v>
      </c>
      <c r="E5">
        <v>19</v>
      </c>
      <c r="G5" s="1" t="s">
        <v>4</v>
      </c>
      <c r="H5">
        <v>22</v>
      </c>
      <c r="J5" t="s">
        <v>2</v>
      </c>
      <c r="K5">
        <v>0</v>
      </c>
      <c r="M5" t="s">
        <v>2</v>
      </c>
      <c r="N5">
        <v>1</v>
      </c>
    </row>
    <row r="6" spans="1:14" x14ac:dyDescent="0.35">
      <c r="A6" s="1" t="s">
        <v>1</v>
      </c>
      <c r="B6" s="1">
        <v>28.085000000000001</v>
      </c>
      <c r="D6" s="1" t="s">
        <v>2</v>
      </c>
      <c r="E6">
        <v>0</v>
      </c>
      <c r="G6" s="1" t="s">
        <v>2</v>
      </c>
      <c r="H6">
        <v>2</v>
      </c>
      <c r="J6" t="s">
        <v>1</v>
      </c>
      <c r="K6">
        <v>0</v>
      </c>
      <c r="M6" t="s">
        <v>1</v>
      </c>
      <c r="N6">
        <v>1</v>
      </c>
    </row>
    <row r="7" spans="1:14" x14ac:dyDescent="0.35">
      <c r="A7" s="1" t="s">
        <v>3</v>
      </c>
      <c r="B7" s="1">
        <v>12.010999999999999</v>
      </c>
      <c r="D7" s="1" t="s">
        <v>1</v>
      </c>
      <c r="E7">
        <v>0</v>
      </c>
      <c r="G7" s="1" t="s">
        <v>1</v>
      </c>
      <c r="H7">
        <v>1.5</v>
      </c>
      <c r="J7" t="s">
        <v>4</v>
      </c>
      <c r="K7">
        <v>0</v>
      </c>
      <c r="M7" t="s">
        <v>4</v>
      </c>
      <c r="N7">
        <v>0.75</v>
      </c>
    </row>
    <row r="8" spans="1:14" x14ac:dyDescent="0.35">
      <c r="A8" s="1" t="s">
        <v>5</v>
      </c>
      <c r="B8" s="1">
        <v>30.974</v>
      </c>
      <c r="D8" s="1" t="s">
        <v>3</v>
      </c>
      <c r="E8">
        <v>0</v>
      </c>
      <c r="G8" s="1" t="s">
        <v>3</v>
      </c>
      <c r="H8">
        <v>0.25</v>
      </c>
      <c r="J8" t="s">
        <v>3</v>
      </c>
      <c r="K8">
        <v>0</v>
      </c>
      <c r="M8" t="s">
        <v>3</v>
      </c>
      <c r="N8">
        <v>0.12</v>
      </c>
    </row>
    <row r="9" spans="1:14" x14ac:dyDescent="0.35">
      <c r="A9" s="1" t="s">
        <v>6</v>
      </c>
      <c r="B9" s="1">
        <v>32.06</v>
      </c>
      <c r="D9" s="1" t="s">
        <v>5</v>
      </c>
      <c r="E9">
        <v>0</v>
      </c>
      <c r="G9" s="1" t="s">
        <v>5</v>
      </c>
      <c r="H9">
        <v>4.4999999999999998E-2</v>
      </c>
      <c r="J9" t="s">
        <v>5</v>
      </c>
      <c r="K9">
        <v>0</v>
      </c>
      <c r="M9" t="s">
        <v>5</v>
      </c>
      <c r="N9">
        <v>0.04</v>
      </c>
    </row>
    <row r="10" spans="1:14" x14ac:dyDescent="0.35">
      <c r="D10" s="1" t="s">
        <v>6</v>
      </c>
      <c r="E10">
        <v>0</v>
      </c>
      <c r="G10" s="1" t="s">
        <v>6</v>
      </c>
      <c r="H10">
        <v>0.03</v>
      </c>
      <c r="J10" t="s">
        <v>6</v>
      </c>
      <c r="K10">
        <v>0</v>
      </c>
      <c r="M10" t="s">
        <v>6</v>
      </c>
      <c r="N10">
        <v>0.03</v>
      </c>
    </row>
    <row r="11" spans="1:14" x14ac:dyDescent="0.35">
      <c r="A11" s="2"/>
      <c r="D11" s="6" t="s">
        <v>7</v>
      </c>
      <c r="E11" s="8" t="s">
        <v>13</v>
      </c>
      <c r="G11" s="6" t="s">
        <v>7</v>
      </c>
      <c r="H11" s="8" t="s">
        <v>13</v>
      </c>
      <c r="J11" s="6" t="s">
        <v>7</v>
      </c>
      <c r="K11" s="8" t="s">
        <v>13</v>
      </c>
      <c r="M11" s="6" t="s">
        <v>7</v>
      </c>
      <c r="N11" s="8" t="s">
        <v>13</v>
      </c>
    </row>
    <row r="12" spans="1:14" x14ac:dyDescent="0.35">
      <c r="D12" s="1" t="s">
        <v>9</v>
      </c>
      <c r="E12" s="3">
        <f>((E3/B2)/(($E$3/$B$2)+($E$4/$B$3)+($E$5/$B$4)))*100</f>
        <v>56.516978550906529</v>
      </c>
      <c r="G12" s="1" t="s">
        <v>9</v>
      </c>
      <c r="H12" s="3">
        <f>((H3/B2)/(($H$3/$B$2)+($H$4/$B$3)+($H$5/$B$4)+($H$6/$B$5)+($H$7/$B$6)+($H$8/$B$7)+($H$9/$B$8)+($H$10/$B$9)))*100</f>
        <v>46.616358598086578</v>
      </c>
      <c r="J12" t="s">
        <v>9</v>
      </c>
      <c r="K12" s="3">
        <f>((K3/B2)/(($K$3/$B$2)+($K$4/$B$3)+($K$5/$B$4)+($K$6/$B$5)+($K$7/$B$6)+($K$8/$B$7)+($K$9/$B$8)+($K$10/$B$9)))*100</f>
        <v>83.016750602145834</v>
      </c>
      <c r="M12" t="s">
        <v>9</v>
      </c>
      <c r="N12" s="3">
        <f t="shared" ref="N12:N19" si="0">((N3/B2)/(($N$3/$B$2)+($N$4/$B$3)+($N$5/$B$4)+($N$6/$B$5)+($N$7/$B$6)+($N$8/$B$7)+($N$9/$B$8)+($N$10/$B$9)))*100</f>
        <v>77.106078536092255</v>
      </c>
    </row>
    <row r="13" spans="1:14" x14ac:dyDescent="0.35">
      <c r="D13" s="1" t="s">
        <v>0</v>
      </c>
      <c r="E13" s="3">
        <f>((E4/B3)/(($E$3/$B$2)+($E$4/$B$3)+($E$5/$B$4)))*100</f>
        <v>25.558165746963326</v>
      </c>
      <c r="G13" s="1" t="s">
        <v>0</v>
      </c>
      <c r="H13" s="3">
        <f>((H4/B3)/(($H$3/$B$2)+($H$4/$B$3)+($H$5/$B$4)+($H$6/$B$5)+($H$7/$B$6)+($H$8/$B$7)+($H$9/$B$8)+($H$10/$B$9)))*100</f>
        <v>27.021181260345944</v>
      </c>
      <c r="J13" t="s">
        <v>0</v>
      </c>
      <c r="K13" s="3">
        <f>((K4/B3)/(($K$3/$B$2)+($K$4/$B$3)+($K$5/$B$4)+($K$6/$B$5)+($K$7/$B$6)+($K$8/$B$7)+($K$9/$B$8)+($K$10/$B$9)))*100</f>
        <v>16.983249397854173</v>
      </c>
      <c r="M13" t="s">
        <v>0</v>
      </c>
      <c r="N13" s="3">
        <f t="shared" si="0"/>
        <v>18.854658536476887</v>
      </c>
    </row>
    <row r="14" spans="1:14" x14ac:dyDescent="0.35">
      <c r="D14" s="1" t="s">
        <v>4</v>
      </c>
      <c r="E14" s="3">
        <f>((E5/B4)/(($E$3/$B$2)+($E$4/$B$3)+($E$5/$B$4)))*100</f>
        <v>17.924855702130149</v>
      </c>
      <c r="G14" s="1" t="s">
        <v>4</v>
      </c>
      <c r="H14" s="3">
        <f t="shared" ref="H14:H19" si="1">((H5/B4)/(($H$3/$B$2)+($H$4/$B$3)+($H$5/$B$4)+($H$6/$B$5)+($H$7/$B$6)+($H$8/$B$7)+($H$9/$B$8)+($H$10/$B$9)))*100</f>
        <v>20.255235192432107</v>
      </c>
      <c r="J14" t="s">
        <v>2</v>
      </c>
      <c r="K14" s="3">
        <f>((K5/B4)/(($K$3/$B$2)+($K$4/$B$3)+($K$5/$B$4)+($K$6/$B$5)+($K$7/$B$6)+($K$8/$B$7)+($K$9/$B$8)+($K$10/$B$9)))*100</f>
        <v>0</v>
      </c>
      <c r="M14" t="s">
        <v>2</v>
      </c>
      <c r="N14" s="3">
        <f t="shared" si="0"/>
        <v>0.92796114742308111</v>
      </c>
    </row>
    <row r="15" spans="1:14" x14ac:dyDescent="0.35">
      <c r="D15" s="1" t="s">
        <v>2</v>
      </c>
      <c r="E15">
        <v>0</v>
      </c>
      <c r="G15" s="1" t="s">
        <v>2</v>
      </c>
      <c r="H15" s="3">
        <f t="shared" si="1"/>
        <v>1.9672432711741461</v>
      </c>
      <c r="J15" t="s">
        <v>1</v>
      </c>
      <c r="K15" s="3">
        <f t="shared" ref="K15:K19" si="2">((K6/B5)/(($K$3/$B$2)+($K$4/$B$3)+($K$5/$B$4)+($K$6/$B$5)+($K$7/$B$6)+($K$8/$B$7)+($K$9/$B$8)+($K$10/$B$9)))*100</f>
        <v>0</v>
      </c>
      <c r="M15" t="s">
        <v>1</v>
      </c>
      <c r="N15" s="3">
        <f t="shared" si="0"/>
        <v>0.99138708408938991</v>
      </c>
    </row>
    <row r="16" spans="1:14" x14ac:dyDescent="0.35">
      <c r="D16" s="1" t="s">
        <v>1</v>
      </c>
      <c r="E16">
        <v>0</v>
      </c>
      <c r="G16" s="1" t="s">
        <v>1</v>
      </c>
      <c r="H16" s="3">
        <f t="shared" si="1"/>
        <v>2.8861423579784198</v>
      </c>
      <c r="J16" t="s">
        <v>4</v>
      </c>
      <c r="K16" s="3">
        <f t="shared" si="2"/>
        <v>0</v>
      </c>
      <c r="M16" t="s">
        <v>4</v>
      </c>
      <c r="N16" s="3">
        <f t="shared" si="0"/>
        <v>1.4544638675192159</v>
      </c>
    </row>
    <row r="17" spans="4:14" x14ac:dyDescent="0.35">
      <c r="D17" s="1" t="s">
        <v>3</v>
      </c>
      <c r="E17">
        <v>0</v>
      </c>
      <c r="G17" s="1" t="s">
        <v>3</v>
      </c>
      <c r="H17" s="3">
        <f t="shared" si="1"/>
        <v>1.1247649116618645</v>
      </c>
      <c r="J17" t="s">
        <v>3</v>
      </c>
      <c r="K17" s="3">
        <f t="shared" si="2"/>
        <v>0</v>
      </c>
      <c r="M17" t="s">
        <v>3</v>
      </c>
      <c r="N17" s="3">
        <f t="shared" si="0"/>
        <v>0.54414943261046955</v>
      </c>
    </row>
    <row r="18" spans="4:14" x14ac:dyDescent="0.35">
      <c r="D18" s="1" t="s">
        <v>5</v>
      </c>
      <c r="E18">
        <v>0</v>
      </c>
      <c r="G18" s="1" t="s">
        <v>5</v>
      </c>
      <c r="H18" s="3">
        <f t="shared" si="1"/>
        <v>7.8508402005382505E-2</v>
      </c>
      <c r="J18" t="s">
        <v>5</v>
      </c>
      <c r="K18" s="3">
        <f t="shared" si="2"/>
        <v>0</v>
      </c>
      <c r="M18" t="s">
        <v>5</v>
      </c>
      <c r="N18" s="3">
        <f t="shared" si="0"/>
        <v>7.0336183412801595E-2</v>
      </c>
    </row>
    <row r="19" spans="4:14" x14ac:dyDescent="0.35">
      <c r="D19" s="1" t="s">
        <v>6</v>
      </c>
      <c r="E19">
        <v>0</v>
      </c>
      <c r="G19" s="1" t="s">
        <v>6</v>
      </c>
      <c r="H19" s="3">
        <f t="shared" si="1"/>
        <v>5.0566006315548293E-2</v>
      </c>
      <c r="J19" t="s">
        <v>6</v>
      </c>
      <c r="K19" s="3">
        <f t="shared" si="2"/>
        <v>0</v>
      </c>
      <c r="M19" t="s">
        <v>6</v>
      </c>
      <c r="N19" s="3">
        <f t="shared" si="0"/>
        <v>5.0965212375891675E-2</v>
      </c>
    </row>
    <row r="20" spans="4:14" x14ac:dyDescent="0.35">
      <c r="D20" s="4" t="s">
        <v>14</v>
      </c>
      <c r="E20" s="3">
        <f>SUM(E12:E19)</f>
        <v>100</v>
      </c>
      <c r="G20" s="4" t="s">
        <v>14</v>
      </c>
      <c r="H20" s="3">
        <f>SUM(H12:H19)</f>
        <v>99.999999999999986</v>
      </c>
      <c r="J20" s="4" t="s">
        <v>14</v>
      </c>
      <c r="K20" s="3">
        <f>SUM(K12:K19)</f>
        <v>100</v>
      </c>
      <c r="M20" s="4" t="s">
        <v>14</v>
      </c>
      <c r="N20" s="3">
        <f>SUM(N12:N19)</f>
        <v>99.999999999999986</v>
      </c>
    </row>
  </sheetData>
  <mergeCells count="4">
    <mergeCell ref="D1:E1"/>
    <mergeCell ref="G1:H1"/>
    <mergeCell ref="J1:K1"/>
    <mergeCell ref="M1:N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schenck</dc:creator>
  <cp:lastModifiedBy>caleb schenck</cp:lastModifiedBy>
  <dcterms:created xsi:type="dcterms:W3CDTF">2021-12-01T22:52:14Z</dcterms:created>
  <dcterms:modified xsi:type="dcterms:W3CDTF">2021-12-27T21:54:26Z</dcterms:modified>
</cp:coreProperties>
</file>