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OneDrive\Documents\Austenite_Calculator\Spreadsheets\"/>
    </mc:Choice>
  </mc:AlternateContent>
  <xr:revisionPtr revIDLastSave="0" documentId="13_ncr:1_{6B2ACF73-B2CD-47C1-AEFE-39051223822C}" xr6:coauthVersionLast="47" xr6:coauthVersionMax="47" xr10:uidLastSave="{00000000-0000-0000-0000-000000000000}"/>
  <bookViews>
    <workbookView xWindow="-110" yWindow="-110" windowWidth="19420" windowHeight="10420" activeTab="1" xr2:uid="{A4ED1731-CBF3-417D-B425-49DAD458C734}"/>
  </bookViews>
  <sheets>
    <sheet name="Outline" sheetId="1" r:id="rId1"/>
    <sheet name="Volu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K2" i="2"/>
  <c r="H2" i="2"/>
</calcChain>
</file>

<file path=xl/sharedStrings.xml><?xml version="1.0" encoding="utf-8"?>
<sst xmlns="http://schemas.openxmlformats.org/spreadsheetml/2006/main" count="30" uniqueCount="30">
  <si>
    <t>Inputs/Instrument Parameters</t>
  </si>
  <si>
    <t>Calculation Variables</t>
  </si>
  <si>
    <t>Outputs</t>
  </si>
  <si>
    <t>Assumptions</t>
  </si>
  <si>
    <t>Grain Size</t>
  </si>
  <si>
    <t>Theta</t>
  </si>
  <si>
    <t>Interaction Volume</t>
  </si>
  <si>
    <t>Spherical grains</t>
  </si>
  <si>
    <t>Beam Shape</t>
  </si>
  <si>
    <t>Material Composition</t>
  </si>
  <si>
    <t>Grains Illuminated</t>
  </si>
  <si>
    <t>0.5 fractional intensity</t>
  </si>
  <si>
    <t>Source Material/Energy</t>
  </si>
  <si>
    <t>Absorption Coefficient</t>
  </si>
  <si>
    <t>Surface Preparation</t>
  </si>
  <si>
    <t>Oscillation</t>
  </si>
  <si>
    <t>Circle/Rectangle Beam</t>
  </si>
  <si>
    <t>x-ray (E)</t>
  </si>
  <si>
    <r>
      <t>I/I</t>
    </r>
    <r>
      <rPr>
        <vertAlign val="subscript"/>
        <sz val="11"/>
        <color theme="1"/>
        <rFont val="Calibri"/>
        <family val="2"/>
        <scheme val="minor"/>
      </rPr>
      <t>0</t>
    </r>
  </si>
  <si>
    <t>sin(θ)</t>
  </si>
  <si>
    <t>cos(θ)</t>
  </si>
  <si>
    <r>
      <t>ln(I/I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</si>
  <si>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oscillation (cm)</t>
  </si>
  <si>
    <t>mu - source dependent (1/cm)</t>
  </si>
  <si>
    <t>interaction length (cm)</t>
  </si>
  <si>
    <r>
      <t>Fe - Cu:K(</t>
    </r>
    <r>
      <rPr>
        <sz val="11"/>
        <color theme="1"/>
        <rFont val="Calibri"/>
        <family val="2"/>
      </rPr>
      <t>α)</t>
    </r>
  </si>
  <si>
    <r>
      <t>interaction length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m)</t>
    </r>
  </si>
  <si>
    <t>θ - peak value</t>
  </si>
  <si>
    <r>
      <t>interaction volume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</si>
  <si>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Beam param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</si>
</sst>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E+00"/>
    <numFmt numFmtId="170" formatCode="0.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67" fontId="0" fillId="0" borderId="1" xfId="0" applyNumberFormat="1" applyBorder="1"/>
    <xf numFmtId="170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83D9-AB77-4E0F-91B8-853B3554E226}">
  <dimension ref="A1:P5"/>
  <sheetViews>
    <sheetView workbookViewId="0">
      <selection activeCell="G2" sqref="G2"/>
    </sheetView>
  </sheetViews>
  <sheetFormatPr defaultRowHeight="14.5" x14ac:dyDescent="0.35"/>
  <cols>
    <col min="1" max="1" width="20.54296875" bestFit="1" customWidth="1"/>
    <col min="2" max="2" width="19.6328125" bestFit="1" customWidth="1"/>
    <col min="3" max="3" width="16.81640625" bestFit="1" customWidth="1"/>
    <col min="4" max="4" width="19.54296875" bestFit="1" customWidth="1"/>
    <col min="13" max="13" width="20.54296875" bestFit="1" customWidth="1"/>
    <col min="14" max="14" width="19.6328125" bestFit="1" customWidth="1"/>
    <col min="15" max="15" width="16.81640625" bestFit="1" customWidth="1"/>
    <col min="16" max="16" width="19.54296875" bestFit="1" customWidth="1"/>
  </cols>
  <sheetData>
    <row r="1" spans="1:16" ht="58" x14ac:dyDescent="0.35">
      <c r="A1" s="1" t="s">
        <v>0</v>
      </c>
      <c r="B1" s="2" t="s">
        <v>1</v>
      </c>
      <c r="C1" s="3" t="s">
        <v>2</v>
      </c>
      <c r="D1" s="4" t="s">
        <v>3</v>
      </c>
      <c r="M1" s="6"/>
      <c r="N1" s="6"/>
      <c r="O1" s="7"/>
      <c r="P1" s="7"/>
    </row>
    <row r="2" spans="1:16" x14ac:dyDescent="0.35">
      <c r="A2" s="5" t="s">
        <v>4</v>
      </c>
      <c r="B2" s="5" t="s">
        <v>5</v>
      </c>
      <c r="C2" s="5" t="s">
        <v>6</v>
      </c>
      <c r="D2" s="5" t="s">
        <v>7</v>
      </c>
      <c r="M2" s="7"/>
      <c r="N2" s="7"/>
      <c r="O2" s="7"/>
      <c r="P2" s="7"/>
    </row>
    <row r="3" spans="1:16" x14ac:dyDescent="0.35">
      <c r="A3" s="5" t="s">
        <v>8</v>
      </c>
      <c r="B3" s="5" t="s">
        <v>9</v>
      </c>
      <c r="C3" s="5" t="s">
        <v>10</v>
      </c>
      <c r="D3" s="5" t="s">
        <v>11</v>
      </c>
      <c r="M3" s="7"/>
      <c r="N3" s="7"/>
      <c r="O3" s="7"/>
      <c r="P3" s="7"/>
    </row>
    <row r="4" spans="1:16" x14ac:dyDescent="0.35">
      <c r="A4" s="5" t="s">
        <v>12</v>
      </c>
      <c r="B4" s="5" t="s">
        <v>13</v>
      </c>
      <c r="C4" s="5"/>
      <c r="D4" s="5" t="s">
        <v>14</v>
      </c>
      <c r="M4" s="7"/>
      <c r="N4" s="7"/>
      <c r="O4" s="7"/>
      <c r="P4" s="7"/>
    </row>
    <row r="5" spans="1:16" x14ac:dyDescent="0.35">
      <c r="A5" s="5" t="s">
        <v>15</v>
      </c>
      <c r="B5" s="5"/>
      <c r="C5" s="5"/>
      <c r="D5" s="5" t="s">
        <v>16</v>
      </c>
      <c r="M5" s="7"/>
      <c r="N5" s="7"/>
      <c r="O5" s="7"/>
      <c r="P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FEF6-4F7C-4AB3-9E19-631D9E23E155}">
  <dimension ref="A1:M2"/>
  <sheetViews>
    <sheetView tabSelected="1" workbookViewId="0">
      <selection activeCell="J3" sqref="J3"/>
    </sheetView>
  </sheetViews>
  <sheetFormatPr defaultRowHeight="14.5" x14ac:dyDescent="0.35"/>
  <cols>
    <col min="1" max="1" width="10.36328125" bestFit="1" customWidth="1"/>
    <col min="2" max="2" width="10.7265625" customWidth="1"/>
    <col min="9" max="9" width="9.26953125" customWidth="1"/>
    <col min="10" max="10" width="10.90625" customWidth="1"/>
    <col min="11" max="11" width="11.26953125" customWidth="1"/>
    <col min="12" max="12" width="11.08984375" customWidth="1"/>
    <col min="13" max="13" width="9.81640625" customWidth="1"/>
  </cols>
  <sheetData>
    <row r="1" spans="1:13" ht="46" customHeight="1" x14ac:dyDescent="0.45">
      <c r="A1" s="5"/>
      <c r="B1" s="8" t="s">
        <v>23</v>
      </c>
      <c r="C1" s="5" t="s">
        <v>17</v>
      </c>
      <c r="D1" s="5" t="s">
        <v>18</v>
      </c>
      <c r="E1" s="12" t="s">
        <v>27</v>
      </c>
      <c r="F1" s="5" t="s">
        <v>19</v>
      </c>
      <c r="G1" s="5" t="s">
        <v>20</v>
      </c>
      <c r="H1" s="5" t="s">
        <v>21</v>
      </c>
      <c r="I1" s="8" t="s">
        <v>22</v>
      </c>
      <c r="J1" s="8" t="s">
        <v>29</v>
      </c>
      <c r="K1" s="8" t="s">
        <v>24</v>
      </c>
      <c r="L1" s="9" t="s">
        <v>26</v>
      </c>
      <c r="M1" s="13" t="s">
        <v>28</v>
      </c>
    </row>
    <row r="2" spans="1:13" x14ac:dyDescent="0.35">
      <c r="A2" s="5" t="s">
        <v>25</v>
      </c>
      <c r="B2" s="5">
        <v>2377.9499999999998</v>
      </c>
      <c r="C2" s="5"/>
      <c r="D2" s="5">
        <v>0.5</v>
      </c>
      <c r="E2" s="5"/>
      <c r="F2" s="5"/>
      <c r="G2" s="5"/>
      <c r="H2" s="5">
        <f>LN(D2)</f>
        <v>-0.69314718055994529</v>
      </c>
      <c r="I2" s="5"/>
      <c r="J2" s="5">
        <v>0.1</v>
      </c>
      <c r="K2" s="10">
        <f>H2/-B2</f>
        <v>2.9148938394833588E-4</v>
      </c>
      <c r="L2" s="11">
        <f>K2*10000</f>
        <v>2.914893839483359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Outline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schenck</dc:creator>
  <cp:lastModifiedBy>caleb schenck</cp:lastModifiedBy>
  <dcterms:created xsi:type="dcterms:W3CDTF">2022-04-20T17:13:50Z</dcterms:created>
  <dcterms:modified xsi:type="dcterms:W3CDTF">2022-04-27T20:46:28Z</dcterms:modified>
</cp:coreProperties>
</file>