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\Documents\GitHub\AusteniteCalculator\ExampleData\"/>
    </mc:Choice>
  </mc:AlternateContent>
  <xr:revisionPtr revIDLastSave="0" documentId="13_ncr:1_{CE2B2838-21CC-49B7-A93A-BD6F209E9AA7}" xr6:coauthVersionLast="47" xr6:coauthVersionMax="47" xr10:uidLastSave="{00000000-0000-0000-0000-000000000000}"/>
  <bookViews>
    <workbookView xWindow="-110" yWindow="-110" windowWidth="19420" windowHeight="10420" activeTab="1" xr2:uid="{A4ED1731-CBF3-417D-B425-49DAD458C734}"/>
  </bookViews>
  <sheets>
    <sheet name="Outline" sheetId="1" r:id="rId1"/>
    <sheet name="Volu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2" l="1"/>
  <c r="M2" i="2"/>
  <c r="K2" i="2"/>
  <c r="L2" i="2"/>
  <c r="H2" i="2"/>
</calcChain>
</file>

<file path=xl/sharedStrings.xml><?xml version="1.0" encoding="utf-8"?>
<sst xmlns="http://schemas.openxmlformats.org/spreadsheetml/2006/main" count="31" uniqueCount="31">
  <si>
    <t>Inputs/Instrument Parameters</t>
  </si>
  <si>
    <t>Calculation Variables</t>
  </si>
  <si>
    <t>Outputs</t>
  </si>
  <si>
    <t>Assumptions</t>
  </si>
  <si>
    <t>Grain Size</t>
  </si>
  <si>
    <t>Theta</t>
  </si>
  <si>
    <t>Interaction Volume</t>
  </si>
  <si>
    <t>Spherical grains</t>
  </si>
  <si>
    <t>Beam Shape</t>
  </si>
  <si>
    <t>Material Composition</t>
  </si>
  <si>
    <t>Grains Illuminated</t>
  </si>
  <si>
    <t>0.5 fractional intensity</t>
  </si>
  <si>
    <t>Source Material/Energy</t>
  </si>
  <si>
    <t>Absorption Coefficient</t>
  </si>
  <si>
    <t>Surface Preparation</t>
  </si>
  <si>
    <t>Oscillation</t>
  </si>
  <si>
    <t>Circle/Rectangle Beam</t>
  </si>
  <si>
    <t>x-ray (E)</t>
  </si>
  <si>
    <r>
      <t>I/I</t>
    </r>
    <r>
      <rPr>
        <vertAlign val="subscript"/>
        <sz val="11"/>
        <color theme="1"/>
        <rFont val="Calibri"/>
        <family val="2"/>
        <scheme val="minor"/>
      </rPr>
      <t>0</t>
    </r>
  </si>
  <si>
    <t>sin(θ)</t>
  </si>
  <si>
    <t>cos(θ)</t>
  </si>
  <si>
    <r>
      <t>ln(I/I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</si>
  <si>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t>oscillation (cm)</t>
  </si>
  <si>
    <t>mu - source dependent (1/cm)</t>
  </si>
  <si>
    <t>interaction length (cm)</t>
  </si>
  <si>
    <r>
      <t>Fe - Cu:K(</t>
    </r>
    <r>
      <rPr>
        <sz val="11"/>
        <color theme="1"/>
        <rFont val="Calibri"/>
        <family val="2"/>
      </rPr>
      <t>α)</t>
    </r>
  </si>
  <si>
    <r>
      <t>interaction length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m)</t>
    </r>
  </si>
  <si>
    <t>θ - peak value</t>
  </si>
  <si>
    <r>
      <t>interaction volume (cm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</si>
  <si>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Beam param (cm)</t>
  </si>
  <si>
    <t>µm^3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</si>
</sst>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"/>
  </numFmts>
  <fonts count="5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164" fontId="0" fillId="0" borderId="1" xfId="0" applyNumberFormat="1" applyBorder="1"/>
    <xf numFmtId="165" fontId="0" fillId="0" borderId="1" xfId="0" applyNumberFormat="1" applyBorder="1"/>
    <xf numFmtId="0" fontId="2" fillId="0" borderId="1" xfId="0" applyFont="1" applyBorder="1" applyAlignment="1">
      <alignment wrapText="1"/>
    </xf>
    <xf numFmtId="0" fontId="0" fillId="0" borderId="2" xfId="0" applyFill="1" applyBorder="1" applyAlignment="1">
      <alignment wrapText="1"/>
    </xf>
    <xf numFmtId="164" fontId="0" fillId="0" borderId="0" xfId="0" applyNumberFormat="1"/>
    <xf numFmtId="0" fontId="4" fillId="0" borderId="0" xfId="0" applyFont="1" applyBorder="1" applyAlignment="1">
      <alignment horizontal="center" wrapText="1"/>
    </xf>
    <xf numFmtId="0" fontId="4" fillId="0" borderId="0" xfId="0" applyFont="1" applyBorder="1"/>
    <xf numFmtId="0" fontId="4" fillId="0" borderId="0" xfId="0" applyFont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10" fontId="4" fillId="0" borderId="0" xfId="0" applyNumberFormat="1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83D9-AB77-4E0F-91B8-853B3554E226}">
  <dimension ref="A1:P5"/>
  <sheetViews>
    <sheetView workbookViewId="0">
      <selection activeCell="G2" sqref="G2"/>
    </sheetView>
  </sheetViews>
  <sheetFormatPr defaultRowHeight="14.5" x14ac:dyDescent="0.35"/>
  <cols>
    <col min="1" max="1" width="20.54296875" bestFit="1" customWidth="1"/>
    <col min="2" max="2" width="19.6328125" bestFit="1" customWidth="1"/>
    <col min="3" max="3" width="16.81640625" bestFit="1" customWidth="1"/>
    <col min="4" max="4" width="19.54296875" bestFit="1" customWidth="1"/>
    <col min="13" max="13" width="20.54296875" bestFit="1" customWidth="1"/>
    <col min="14" max="14" width="19.6328125" bestFit="1" customWidth="1"/>
    <col min="15" max="15" width="16.81640625" bestFit="1" customWidth="1"/>
    <col min="16" max="16" width="19.54296875" bestFit="1" customWidth="1"/>
  </cols>
  <sheetData>
    <row r="1" spans="1:16" ht="58" x14ac:dyDescent="0.35">
      <c r="A1" s="1" t="s">
        <v>0</v>
      </c>
      <c r="B1" s="2" t="s">
        <v>1</v>
      </c>
      <c r="C1" s="3" t="s">
        <v>2</v>
      </c>
      <c r="D1" s="4" t="s">
        <v>3</v>
      </c>
      <c r="M1" s="6"/>
      <c r="N1" s="6"/>
      <c r="O1" s="7"/>
      <c r="P1" s="7"/>
    </row>
    <row r="2" spans="1:16" x14ac:dyDescent="0.35">
      <c r="A2" s="5" t="s">
        <v>4</v>
      </c>
      <c r="B2" s="5" t="s">
        <v>5</v>
      </c>
      <c r="C2" s="5" t="s">
        <v>6</v>
      </c>
      <c r="D2" s="5" t="s">
        <v>7</v>
      </c>
      <c r="M2" s="7"/>
      <c r="N2" s="7"/>
      <c r="O2" s="7"/>
      <c r="P2" s="7"/>
    </row>
    <row r="3" spans="1:16" x14ac:dyDescent="0.35">
      <c r="A3" s="5" t="s">
        <v>8</v>
      </c>
      <c r="B3" s="5" t="s">
        <v>9</v>
      </c>
      <c r="C3" s="5" t="s">
        <v>10</v>
      </c>
      <c r="D3" s="5" t="s">
        <v>11</v>
      </c>
      <c r="M3" s="7"/>
      <c r="N3" s="7"/>
      <c r="O3" s="7"/>
      <c r="P3" s="7"/>
    </row>
    <row r="4" spans="1:16" x14ac:dyDescent="0.35">
      <c r="A4" s="5" t="s">
        <v>12</v>
      </c>
      <c r="B4" s="5" t="s">
        <v>13</v>
      </c>
      <c r="C4" s="5"/>
      <c r="D4" s="5" t="s">
        <v>14</v>
      </c>
      <c r="M4" s="7"/>
      <c r="N4" s="7"/>
      <c r="O4" s="7"/>
      <c r="P4" s="7"/>
    </row>
    <row r="5" spans="1:16" x14ac:dyDescent="0.35">
      <c r="A5" s="5" t="s">
        <v>15</v>
      </c>
      <c r="B5" s="5"/>
      <c r="C5" s="5"/>
      <c r="D5" s="5" t="s">
        <v>16</v>
      </c>
      <c r="M5" s="7"/>
      <c r="N5" s="7"/>
      <c r="O5" s="7"/>
      <c r="P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FEF6-4F7C-4AB3-9E19-631D9E23E155}">
  <dimension ref="A1:N18"/>
  <sheetViews>
    <sheetView tabSelected="1" zoomScale="70" zoomScaleNormal="70" workbookViewId="0">
      <selection activeCell="C7" sqref="C7"/>
    </sheetView>
  </sheetViews>
  <sheetFormatPr defaultRowHeight="14.5" x14ac:dyDescent="0.35"/>
  <cols>
    <col min="1" max="1" width="10.36328125" bestFit="1" customWidth="1"/>
    <col min="2" max="2" width="10.7265625" customWidth="1"/>
    <col min="5" max="9" width="20.6328125" customWidth="1"/>
    <col min="10" max="10" width="10.90625" customWidth="1"/>
    <col min="11" max="11" width="11.26953125" customWidth="1"/>
    <col min="12" max="12" width="11.08984375" customWidth="1"/>
    <col min="13" max="13" width="9.81640625" customWidth="1"/>
    <col min="14" max="14" width="9.36328125" bestFit="1" customWidth="1"/>
  </cols>
  <sheetData>
    <row r="1" spans="1:14" ht="46" customHeight="1" x14ac:dyDescent="0.45">
      <c r="A1" s="5"/>
      <c r="B1" s="8" t="s">
        <v>23</v>
      </c>
      <c r="C1" s="5" t="s">
        <v>17</v>
      </c>
      <c r="D1" s="5" t="s">
        <v>18</v>
      </c>
      <c r="E1" s="12" t="s">
        <v>27</v>
      </c>
      <c r="F1" s="5" t="s">
        <v>19</v>
      </c>
      <c r="G1" s="5" t="s">
        <v>20</v>
      </c>
      <c r="H1" s="5" t="s">
        <v>21</v>
      </c>
      <c r="I1" s="8" t="s">
        <v>22</v>
      </c>
      <c r="J1" s="8" t="s">
        <v>29</v>
      </c>
      <c r="K1" s="8" t="s">
        <v>24</v>
      </c>
      <c r="L1" s="9" t="s">
        <v>26</v>
      </c>
      <c r="M1" s="13" t="s">
        <v>28</v>
      </c>
      <c r="N1" t="s">
        <v>30</v>
      </c>
    </row>
    <row r="2" spans="1:14" x14ac:dyDescent="0.35">
      <c r="A2" s="5" t="s">
        <v>25</v>
      </c>
      <c r="B2" s="5">
        <v>2377.9499999999998</v>
      </c>
      <c r="C2" s="5"/>
      <c r="D2" s="5">
        <v>0.5</v>
      </c>
      <c r="E2" s="5"/>
      <c r="F2" s="5"/>
      <c r="G2" s="5"/>
      <c r="H2" s="5">
        <f>LN(D2)</f>
        <v>-0.69314718055994529</v>
      </c>
      <c r="I2" s="5"/>
      <c r="J2" s="5">
        <v>0.1</v>
      </c>
      <c r="K2" s="10">
        <f>H2/-B2</f>
        <v>2.9148938394833588E-4</v>
      </c>
      <c r="L2" s="11">
        <f>K2*10000</f>
        <v>2.914893839483359</v>
      </c>
      <c r="M2" s="14">
        <f>K2*J2*J2</f>
        <v>2.914893839483359E-6</v>
      </c>
      <c r="N2" s="14">
        <f>10^4^3*M2</f>
        <v>2914893.8394833589</v>
      </c>
    </row>
    <row r="6" spans="1:14" ht="22" customHeight="1" x14ac:dyDescent="0.35">
      <c r="E6" s="15"/>
      <c r="F6" s="15"/>
      <c r="G6" s="15"/>
      <c r="H6" s="15"/>
      <c r="I6" s="15"/>
      <c r="J6" s="15"/>
    </row>
    <row r="7" spans="1:14" ht="22.5" customHeight="1" x14ac:dyDescent="0.35">
      <c r="E7" s="17"/>
      <c r="F7" s="17"/>
      <c r="G7" s="17"/>
      <c r="H7" s="17"/>
      <c r="I7" s="17"/>
      <c r="J7" s="18"/>
    </row>
    <row r="8" spans="1:14" ht="15.5" x14ac:dyDescent="0.35">
      <c r="E8" s="17"/>
      <c r="F8" s="17"/>
      <c r="G8" s="17"/>
      <c r="H8" s="17"/>
      <c r="I8" s="17"/>
      <c r="J8" s="19"/>
    </row>
    <row r="9" spans="1:14" ht="15.5" x14ac:dyDescent="0.35">
      <c r="E9" s="17"/>
      <c r="F9" s="17"/>
      <c r="G9" s="17"/>
      <c r="H9" s="17"/>
      <c r="I9" s="17"/>
      <c r="J9" s="19"/>
    </row>
    <row r="10" spans="1:14" ht="15.5" x14ac:dyDescent="0.35">
      <c r="E10" s="17"/>
      <c r="F10" s="17"/>
      <c r="G10" s="17"/>
      <c r="H10" s="17"/>
      <c r="I10" s="17"/>
      <c r="J10" s="19"/>
    </row>
    <row r="11" spans="1:14" x14ac:dyDescent="0.35">
      <c r="E11" s="20"/>
      <c r="F11" s="20"/>
      <c r="G11" s="20"/>
      <c r="H11" s="20"/>
      <c r="I11" s="20"/>
      <c r="J11" s="20"/>
    </row>
    <row r="12" spans="1:14" x14ac:dyDescent="0.35">
      <c r="E12" s="20"/>
      <c r="F12" s="20"/>
      <c r="G12" s="20"/>
      <c r="H12" s="20"/>
      <c r="I12" s="20"/>
      <c r="J12" s="20"/>
    </row>
    <row r="13" spans="1:14" ht="15.5" x14ac:dyDescent="0.35">
      <c r="E13" s="20"/>
      <c r="F13" s="20"/>
      <c r="G13" s="20"/>
      <c r="H13" s="20"/>
      <c r="I13" s="16"/>
      <c r="J13" s="16"/>
    </row>
    <row r="14" spans="1:14" ht="15.5" x14ac:dyDescent="0.35">
      <c r="E14" s="20"/>
      <c r="F14" s="20"/>
      <c r="G14" s="20"/>
      <c r="H14" s="20"/>
      <c r="I14" s="16"/>
      <c r="J14" s="16"/>
    </row>
    <row r="15" spans="1:14" ht="15.5" x14ac:dyDescent="0.35">
      <c r="E15" s="20"/>
      <c r="F15" s="20"/>
      <c r="G15" s="20"/>
      <c r="H15" s="20"/>
      <c r="I15" s="16"/>
      <c r="J15" s="16"/>
    </row>
    <row r="16" spans="1:14" ht="15.5" x14ac:dyDescent="0.35">
      <c r="E16" s="20"/>
      <c r="F16" s="20"/>
      <c r="G16" s="20"/>
      <c r="H16" s="20"/>
      <c r="I16" s="16"/>
      <c r="J16" s="16"/>
    </row>
    <row r="17" spans="5:10" ht="15.5" x14ac:dyDescent="0.35">
      <c r="E17" s="20"/>
      <c r="F17" s="20"/>
      <c r="G17" s="20"/>
      <c r="H17" s="20"/>
      <c r="I17" s="16"/>
      <c r="J17" s="16"/>
    </row>
    <row r="18" spans="5:10" ht="15.5" x14ac:dyDescent="0.35">
      <c r="E18" s="20"/>
      <c r="F18" s="20"/>
      <c r="G18" s="20"/>
      <c r="H18" s="20"/>
      <c r="I18" s="16"/>
      <c r="J18" s="16"/>
    </row>
  </sheetData>
  <mergeCells count="1">
    <mergeCell ref="E6:J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Outline</vt:lpstr>
      <vt:lpstr>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schenck</dc:creator>
  <cp:lastModifiedBy>caleb schenck</cp:lastModifiedBy>
  <dcterms:created xsi:type="dcterms:W3CDTF">2022-04-20T17:13:50Z</dcterms:created>
  <dcterms:modified xsi:type="dcterms:W3CDTF">2022-04-30T06:03:39Z</dcterms:modified>
</cp:coreProperties>
</file>