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Mines-XRD/"/>
    </mc:Choice>
  </mc:AlternateContent>
  <xr:revisionPtr revIDLastSave="0" documentId="13_ncr:1_{C34258C0-EF90-1A43-A48A-9A73CF42E3CE}" xr6:coauthVersionLast="46" xr6:coauthVersionMax="46" xr10:uidLastSave="{00000000-0000-0000-0000-000000000000}"/>
  <bookViews>
    <workbookView xWindow="8620" yWindow="4400" windowWidth="29220" windowHeight="14800" xr2:uid="{D2F6E826-F97C-2D48-8152-9DD7F72B6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4" i="1"/>
  <c r="D9" i="1"/>
  <c r="D15" i="1"/>
  <c r="D16" i="1"/>
  <c r="B2" i="1"/>
  <c r="D17" i="1" l="1"/>
  <c r="D3" i="1"/>
  <c r="D10" i="1"/>
  <c r="D4" i="1" l="1"/>
  <c r="D12" i="1"/>
  <c r="D8" i="1"/>
  <c r="D5" i="1"/>
  <c r="D7" i="1"/>
  <c r="D6" i="1"/>
  <c r="D2" i="1"/>
  <c r="E10" i="1" l="1"/>
  <c r="E5" i="1"/>
  <c r="F5" i="1" s="1"/>
  <c r="E8" i="1"/>
  <c r="F8" i="1" s="1"/>
  <c r="E12" i="1"/>
  <c r="F12" i="1" s="1"/>
  <c r="E4" i="1"/>
  <c r="F4" i="1" s="1"/>
  <c r="E17" i="1"/>
  <c r="F17" i="1" s="1"/>
  <c r="E7" i="1"/>
  <c r="F7" i="1" s="1"/>
  <c r="E16" i="1"/>
  <c r="F16" i="1" s="1"/>
  <c r="E11" i="1"/>
  <c r="F11" i="1" s="1"/>
  <c r="E2" i="1"/>
  <c r="F2" i="1" s="1"/>
  <c r="E13" i="1"/>
  <c r="F13" i="1" s="1"/>
  <c r="E9" i="1"/>
  <c r="F9" i="1" s="1"/>
  <c r="E15" i="1"/>
  <c r="F15" i="1" s="1"/>
  <c r="E14" i="1"/>
  <c r="F14" i="1" s="1"/>
  <c r="E6" i="1"/>
  <c r="F6" i="1" s="1"/>
  <c r="E3" i="1"/>
  <c r="F3" i="1" s="1"/>
  <c r="F10" i="1"/>
</calcChain>
</file>

<file path=xl/sharedStrings.xml><?xml version="1.0" encoding="utf-8"?>
<sst xmlns="http://schemas.openxmlformats.org/spreadsheetml/2006/main" count="24" uniqueCount="24">
  <si>
    <t>wt%</t>
  </si>
  <si>
    <t>Fe</t>
  </si>
  <si>
    <t>Mn</t>
  </si>
  <si>
    <t>Nb</t>
  </si>
  <si>
    <t>C</t>
  </si>
  <si>
    <t>Ni</t>
  </si>
  <si>
    <t>Cu</t>
  </si>
  <si>
    <t>Si</t>
  </si>
  <si>
    <t>Cr</t>
  </si>
  <si>
    <t>atomic wt</t>
  </si>
  <si>
    <t>From 'conventional' or 'abridged' column: https://en.wikipedia.org/wiki/Standard_atomic_weight</t>
  </si>
  <si>
    <t>wt%/atomic wt</t>
  </si>
  <si>
    <t>Method described in: https://www.scribd.com/doc/74247139/How-to-Convert-Atomic-Percent-to-Weight-Percent-and-Vice-Versa</t>
  </si>
  <si>
    <t>at %</t>
  </si>
  <si>
    <t>Mo</t>
  </si>
  <si>
    <t>N</t>
  </si>
  <si>
    <t>Al</t>
  </si>
  <si>
    <t>P</t>
  </si>
  <si>
    <t>S</t>
  </si>
  <si>
    <t>V</t>
  </si>
  <si>
    <t>Ti</t>
  </si>
  <si>
    <t>B</t>
  </si>
  <si>
    <t>frac</t>
  </si>
  <si>
    <t>Values from S160617-AAC-004, Report J1992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</si>
</sst>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9A1E-1D5E-4D42-B00A-A293DC97E41B}">
  <dimension ref="A1:N25"/>
  <sheetViews>
    <sheetView tabSelected="1" workbookViewId="0">
      <selection activeCell="B17" sqref="B17"/>
    </sheetView>
  </sheetViews>
  <sheetFormatPr baseColWidth="10" defaultRowHeight="16" x14ac:dyDescent="0.2"/>
  <cols>
    <col min="4" max="4" width="14" customWidth="1"/>
    <col min="6" max="6" width="15" customWidth="1"/>
    <col min="8" max="8" width="15.33203125" customWidth="1"/>
    <col min="10" max="10" width="14.6640625" customWidth="1"/>
  </cols>
  <sheetData>
    <row r="1" spans="1:14" x14ac:dyDescent="0.2">
      <c r="B1" t="s">
        <v>0</v>
      </c>
      <c r="C1" t="s">
        <v>9</v>
      </c>
      <c r="D1" t="s">
        <v>11</v>
      </c>
      <c r="E1" t="s">
        <v>13</v>
      </c>
      <c r="F1" t="s">
        <v>22</v>
      </c>
    </row>
    <row r="2" spans="1:14" x14ac:dyDescent="0.2">
      <c r="A2" t="s">
        <v>1</v>
      </c>
      <c r="B2">
        <f>100-SUM(B3:B17)</f>
        <v>72.552500000000009</v>
      </c>
      <c r="C2">
        <v>55.844999999999999</v>
      </c>
      <c r="D2">
        <f t="shared" ref="D2:D17" si="0">B2/C2</f>
        <v>1.2991762915211749</v>
      </c>
      <c r="E2">
        <f t="shared" ref="E2:E17" si="1">100*D2/SUM($D$2:$D$17)</f>
        <v>71.241959181994176</v>
      </c>
      <c r="F2" s="2">
        <f t="shared" ref="F2:F17" si="2">E2/100</f>
        <v>0.71241959181994174</v>
      </c>
      <c r="N2" s="2"/>
    </row>
    <row r="3" spans="1:14" x14ac:dyDescent="0.2">
      <c r="A3" t="s">
        <v>8</v>
      </c>
      <c r="B3">
        <v>19.579999999999998</v>
      </c>
      <c r="C3">
        <v>51.996000000000002</v>
      </c>
      <c r="D3">
        <f t="shared" si="0"/>
        <v>0.37656742826371253</v>
      </c>
      <c r="E3">
        <f t="shared" si="1"/>
        <v>20.649546584798244</v>
      </c>
      <c r="F3" s="2">
        <f t="shared" si="2"/>
        <v>0.20649546584798245</v>
      </c>
      <c r="N3" s="2"/>
    </row>
    <row r="4" spans="1:14" x14ac:dyDescent="0.2">
      <c r="A4" t="s">
        <v>2</v>
      </c>
      <c r="B4">
        <v>4</v>
      </c>
      <c r="C4" s="1">
        <v>54.938000000000002</v>
      </c>
      <c r="D4">
        <f t="shared" si="0"/>
        <v>7.2809348720375699E-2</v>
      </c>
      <c r="E4">
        <f t="shared" si="1"/>
        <v>3.9925918318068709</v>
      </c>
      <c r="F4" s="2">
        <f t="shared" si="2"/>
        <v>3.9925918318068708E-2</v>
      </c>
      <c r="N4" s="2"/>
    </row>
    <row r="5" spans="1:14" x14ac:dyDescent="0.2">
      <c r="A5" t="s">
        <v>5</v>
      </c>
      <c r="B5">
        <v>2.92</v>
      </c>
      <c r="C5">
        <v>58.692999999999998</v>
      </c>
      <c r="D5">
        <f t="shared" si="0"/>
        <v>4.9750396129010277E-2</v>
      </c>
      <c r="E5">
        <f t="shared" si="1"/>
        <v>2.7281252847995212</v>
      </c>
      <c r="F5" s="2">
        <f t="shared" si="2"/>
        <v>2.7281252847995211E-2</v>
      </c>
      <c r="N5" s="2"/>
    </row>
    <row r="6" spans="1:14" x14ac:dyDescent="0.2">
      <c r="A6" t="s">
        <v>7</v>
      </c>
      <c r="B6">
        <v>0.41</v>
      </c>
      <c r="C6">
        <v>28.085000000000001</v>
      </c>
      <c r="D6">
        <f t="shared" si="0"/>
        <v>1.4598540145985401E-2</v>
      </c>
      <c r="E6">
        <f t="shared" si="1"/>
        <v>0.80052923378031349</v>
      </c>
      <c r="F6" s="2">
        <f t="shared" si="2"/>
        <v>8.0052923378031351E-3</v>
      </c>
      <c r="K6" s="1"/>
      <c r="N6" s="2"/>
    </row>
    <row r="7" spans="1:14" x14ac:dyDescent="0.2">
      <c r="A7" t="s">
        <v>6</v>
      </c>
      <c r="B7">
        <v>0.28999999999999998</v>
      </c>
      <c r="C7">
        <v>63.545999999999999</v>
      </c>
      <c r="D7">
        <f t="shared" si="0"/>
        <v>4.5636232020898242E-3</v>
      </c>
      <c r="E7">
        <f t="shared" si="1"/>
        <v>0.2502519942883254</v>
      </c>
      <c r="F7" s="2">
        <f t="shared" si="2"/>
        <v>2.502519942883254E-3</v>
      </c>
      <c r="N7" s="2"/>
    </row>
    <row r="8" spans="1:14" x14ac:dyDescent="0.2">
      <c r="A8" t="s">
        <v>4</v>
      </c>
      <c r="B8">
        <v>0.03</v>
      </c>
      <c r="C8">
        <v>12.010999999999999</v>
      </c>
      <c r="D8">
        <f t="shared" si="0"/>
        <v>2.4977104321039049E-3</v>
      </c>
      <c r="E8">
        <f t="shared" si="1"/>
        <v>0.13696507996158058</v>
      </c>
      <c r="F8" s="2">
        <f t="shared" si="2"/>
        <v>1.3696507996158059E-3</v>
      </c>
      <c r="N8" s="2"/>
    </row>
    <row r="9" spans="1:14" x14ac:dyDescent="0.2">
      <c r="A9" t="s">
        <v>19</v>
      </c>
      <c r="B9">
        <v>0.06</v>
      </c>
      <c r="C9">
        <v>50.942</v>
      </c>
      <c r="D9">
        <f t="shared" si="0"/>
        <v>1.1778100584978995E-3</v>
      </c>
      <c r="E9">
        <f t="shared" si="1"/>
        <v>6.4586689781262779E-2</v>
      </c>
      <c r="F9" s="2">
        <f t="shared" si="2"/>
        <v>6.4586689781262778E-4</v>
      </c>
      <c r="N9" s="2"/>
    </row>
    <row r="10" spans="1:14" x14ac:dyDescent="0.2">
      <c r="A10" t="s">
        <v>14</v>
      </c>
      <c r="B10">
        <v>7.0000000000000007E-2</v>
      </c>
      <c r="C10">
        <v>95.95</v>
      </c>
      <c r="D10">
        <f t="shared" si="0"/>
        <v>7.2954663887441385E-4</v>
      </c>
      <c r="E10">
        <f t="shared" si="1"/>
        <v>4.0005603710021924E-2</v>
      </c>
      <c r="F10" s="2">
        <f t="shared" si="2"/>
        <v>4.0005603710021925E-4</v>
      </c>
      <c r="N10" s="2"/>
    </row>
    <row r="11" spans="1:14" x14ac:dyDescent="0.2">
      <c r="A11" t="s">
        <v>17</v>
      </c>
      <c r="B11">
        <v>2.1999999999999999E-2</v>
      </c>
      <c r="C11">
        <v>30.974</v>
      </c>
      <c r="D11">
        <f t="shared" si="0"/>
        <v>7.1027313230451346E-4</v>
      </c>
      <c r="E11">
        <f t="shared" si="1"/>
        <v>3.8948716836925565E-2</v>
      </c>
      <c r="F11" s="2">
        <f t="shared" si="2"/>
        <v>3.8948716836925565E-4</v>
      </c>
      <c r="N11" s="2"/>
    </row>
    <row r="12" spans="1:14" x14ac:dyDescent="0.2">
      <c r="A12" t="s">
        <v>3</v>
      </c>
      <c r="B12">
        <v>0.05</v>
      </c>
      <c r="C12">
        <v>92.906000000000006</v>
      </c>
      <c r="D12">
        <f t="shared" si="0"/>
        <v>5.3817837384022564E-4</v>
      </c>
      <c r="E12">
        <f t="shared" si="1"/>
        <v>2.9511685205450389E-2</v>
      </c>
      <c r="F12" s="2">
        <f t="shared" si="2"/>
        <v>2.9511685205450388E-4</v>
      </c>
    </row>
    <row r="13" spans="1:14" x14ac:dyDescent="0.2">
      <c r="A13" t="s">
        <v>16</v>
      </c>
      <c r="B13">
        <v>5.0000000000000001E-3</v>
      </c>
      <c r="C13">
        <v>26.981999999999999</v>
      </c>
      <c r="D13">
        <f t="shared" si="0"/>
        <v>1.8530872433474168E-4</v>
      </c>
      <c r="E13">
        <f t="shared" si="1"/>
        <v>1.0161636000658118E-2</v>
      </c>
      <c r="F13" s="2">
        <f t="shared" si="2"/>
        <v>1.0161636000658117E-4</v>
      </c>
    </row>
    <row r="14" spans="1:14" x14ac:dyDescent="0.2">
      <c r="A14" t="s">
        <v>18</v>
      </c>
      <c r="B14">
        <v>5.0000000000000001E-3</v>
      </c>
      <c r="C14">
        <v>32.06</v>
      </c>
      <c r="D14">
        <f t="shared" si="0"/>
        <v>1.5595757953836556E-4</v>
      </c>
      <c r="E14">
        <f t="shared" si="1"/>
        <v>8.5521292130304859E-3</v>
      </c>
      <c r="F14" s="2">
        <f t="shared" si="2"/>
        <v>8.552129213030486E-5</v>
      </c>
    </row>
    <row r="15" spans="1:14" x14ac:dyDescent="0.2">
      <c r="A15" t="s">
        <v>20</v>
      </c>
      <c r="B15">
        <v>5.0000000000000001E-3</v>
      </c>
      <c r="C15">
        <v>47.866999999999997</v>
      </c>
      <c r="D15">
        <f t="shared" si="0"/>
        <v>1.0445609710238788E-4</v>
      </c>
      <c r="E15">
        <f t="shared" si="1"/>
        <v>5.7279809173283762E-3</v>
      </c>
      <c r="F15" s="2">
        <f t="shared" si="2"/>
        <v>5.7279809173283762E-5</v>
      </c>
    </row>
    <row r="16" spans="1:14" x14ac:dyDescent="0.2">
      <c r="A16" t="s">
        <v>21</v>
      </c>
      <c r="B16">
        <v>5.0000000000000001E-4</v>
      </c>
      <c r="C16">
        <v>10.81</v>
      </c>
      <c r="D16">
        <f t="shared" si="0"/>
        <v>4.6253469010175761E-5</v>
      </c>
      <c r="E16">
        <f t="shared" si="1"/>
        <v>2.5363669062882272E-3</v>
      </c>
      <c r="F16" s="2">
        <f t="shared" si="2"/>
        <v>2.536366906288227E-5</v>
      </c>
    </row>
    <row r="17" spans="1:6" x14ac:dyDescent="0.2">
      <c r="A17" t="s">
        <v>15</v>
      </c>
      <c r="C17">
        <v>14.007</v>
      </c>
      <c r="D17">
        <f t="shared" si="0"/>
        <v>0</v>
      </c>
      <c r="E17">
        <f t="shared" si="1"/>
        <v>0</v>
      </c>
      <c r="F17" s="2">
        <f t="shared" si="2"/>
        <v>0</v>
      </c>
    </row>
    <row r="21" spans="1:6" x14ac:dyDescent="0.2">
      <c r="A21" t="s">
        <v>12</v>
      </c>
    </row>
    <row r="23" spans="1:6" x14ac:dyDescent="0.2">
      <c r="A23" t="s">
        <v>10</v>
      </c>
    </row>
    <row r="25" spans="1:6" x14ac:dyDescent="0.2">
      <c r="A25" t="s">
        <v>23</v>
      </c>
    </row>
  </sheetData>
  <sortState xmlns:xlrd2="http://schemas.microsoft.com/office/spreadsheetml/2017/richdata2" ref="A2:F17">
    <sortCondition descending="1" ref="F2:F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Creuziger, Adam Abel (Fed)</dc:creator>
  <cp:lastModifiedBy>Creuziger, Adam Abel (Fed)</cp:lastModifiedBy>
  <dcterms:created xsi:type="dcterms:W3CDTF">2019-11-06T14:30:50Z</dcterms:created>
  <dcterms:modified xsi:type="dcterms:W3CDTF">2021-02-23T20:34:54Z</dcterms:modified>
</cp:coreProperties>
</file>