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416" windowHeight="7368" firstSheet="6" activeTab="7"/>
  </bookViews>
  <sheets>
    <sheet name="TestSet0_Herb's revision" sheetId="1" r:id="rId1"/>
    <sheet name="TestSet1_Exhaust Ballot at OV" sheetId="2" r:id="rId2"/>
    <sheet name="TestSet2_OV_Skip to next" sheetId="3" r:id="rId3"/>
    <sheet name="TestSet3_Skipped Choice_Exhaust" sheetId="6" r:id="rId4"/>
    <sheet name="TestSet4_Skipped Choice_next" sheetId="7" r:id="rId5"/>
    <sheet name="TestSet5_2_Skipped Choice_Exhau" sheetId="8" r:id="rId6"/>
    <sheet name="TestSet6_Duplicate_Exhaust" sheetId="11" r:id="rId7"/>
    <sheet name="TestSet 7_Duplicat_Skip to next" sheetId="12" r:id="rId8"/>
    <sheet name="Sheet1" sheetId="13" r:id="rId9"/>
  </sheets>
  <calcPr calcId="125725"/>
</workbook>
</file>

<file path=xl/calcChain.xml><?xml version="1.0" encoding="utf-8"?>
<calcChain xmlns="http://schemas.openxmlformats.org/spreadsheetml/2006/main">
  <c r="B23" i="12"/>
  <c r="C23" s="1"/>
  <c r="B22"/>
  <c r="C22" s="1"/>
  <c r="B21"/>
  <c r="C21" s="1"/>
  <c r="B20"/>
  <c r="C20" s="1"/>
  <c r="J20" i="8"/>
  <c r="L20" s="1"/>
  <c r="L21"/>
  <c r="L22"/>
  <c r="L23"/>
  <c r="J24"/>
  <c r="L25"/>
  <c r="B23"/>
  <c r="B22"/>
  <c r="B23" i="7"/>
  <c r="B22"/>
  <c r="B21"/>
  <c r="B20"/>
  <c r="K23" i="8" l="1"/>
  <c r="K21"/>
  <c r="K22"/>
  <c r="K20"/>
  <c r="C22"/>
  <c r="C20"/>
  <c r="C21"/>
  <c r="C23"/>
  <c r="C22" i="7"/>
  <c r="C21"/>
  <c r="C20"/>
  <c r="C23"/>
  <c r="B23" i="6" l="1"/>
  <c r="C23" s="1"/>
  <c r="B22"/>
  <c r="B21"/>
  <c r="C20"/>
  <c r="B20"/>
  <c r="C22" s="1"/>
  <c r="C23" i="3"/>
  <c r="B23"/>
  <c r="C22"/>
  <c r="B22"/>
  <c r="C21"/>
  <c r="B21"/>
  <c r="C20"/>
  <c r="B20"/>
  <c r="F23"/>
  <c r="F21"/>
  <c r="F20"/>
  <c r="F24" s="1"/>
  <c r="F26" s="1"/>
  <c r="P23" i="2"/>
  <c r="F23"/>
  <c r="G23" s="1"/>
  <c r="B23"/>
  <c r="F22"/>
  <c r="L22" s="1"/>
  <c r="B22"/>
  <c r="J21"/>
  <c r="K21" s="1"/>
  <c r="F21"/>
  <c r="G21" s="1"/>
  <c r="B21"/>
  <c r="N20"/>
  <c r="O22" s="1"/>
  <c r="K20"/>
  <c r="J20"/>
  <c r="K23" s="1"/>
  <c r="G20"/>
  <c r="F20"/>
  <c r="L20" s="1"/>
  <c r="B20"/>
  <c r="C21" i="6" l="1"/>
  <c r="P20" i="2"/>
  <c r="P21"/>
  <c r="K22"/>
  <c r="O23"/>
  <c r="N24"/>
  <c r="N26" s="1"/>
  <c r="O20"/>
  <c r="O21"/>
  <c r="G22"/>
  <c r="L23"/>
  <c r="J24"/>
  <c r="J26" s="1"/>
  <c r="F24"/>
  <c r="F26" s="1"/>
  <c r="L21"/>
  <c r="N25" i="12"/>
  <c r="J25"/>
  <c r="L25" s="1"/>
  <c r="F23"/>
  <c r="F22"/>
  <c r="J21"/>
  <c r="F21"/>
  <c r="F20"/>
  <c r="J25" i="11"/>
  <c r="F25"/>
  <c r="J23"/>
  <c r="L23" s="1"/>
  <c r="F23"/>
  <c r="B23"/>
  <c r="J22"/>
  <c r="F22"/>
  <c r="B22"/>
  <c r="J21"/>
  <c r="F21"/>
  <c r="B21"/>
  <c r="J20"/>
  <c r="F20"/>
  <c r="B20"/>
  <c r="P22" i="3"/>
  <c r="L22"/>
  <c r="J21"/>
  <c r="L21" s="1"/>
  <c r="J20"/>
  <c r="L20" s="1"/>
  <c r="N20" i="6"/>
  <c r="L22"/>
  <c r="J21"/>
  <c r="L21" s="1"/>
  <c r="J20"/>
  <c r="L20" s="1"/>
  <c r="F23"/>
  <c r="F22"/>
  <c r="F21"/>
  <c r="F20"/>
  <c r="N20" i="7"/>
  <c r="J21"/>
  <c r="J20"/>
  <c r="F23"/>
  <c r="F22"/>
  <c r="F21"/>
  <c r="F20"/>
  <c r="N20" i="8"/>
  <c r="F23"/>
  <c r="F22"/>
  <c r="F20"/>
  <c r="N25"/>
  <c r="N25" i="7"/>
  <c r="J25"/>
  <c r="F25"/>
  <c r="J25" i="3"/>
  <c r="F25" i="6"/>
  <c r="P21" i="7" l="1"/>
  <c r="P25" i="6"/>
  <c r="L25"/>
  <c r="P22"/>
  <c r="P21"/>
  <c r="P20"/>
  <c r="P25" i="3"/>
  <c r="P21"/>
  <c r="P20"/>
  <c r="P25" i="8"/>
  <c r="P20"/>
  <c r="P23"/>
  <c r="P21"/>
  <c r="P22"/>
  <c r="P20" i="7"/>
  <c r="P23"/>
  <c r="P22"/>
  <c r="L22"/>
  <c r="L23"/>
  <c r="L20"/>
  <c r="P23" i="6"/>
  <c r="L21" i="7"/>
  <c r="L23" i="6"/>
  <c r="O20" i="12"/>
  <c r="L23" i="3"/>
  <c r="P23"/>
  <c r="J24"/>
  <c r="J26" s="1"/>
  <c r="N24"/>
  <c r="N26" s="1"/>
  <c r="O23" i="12"/>
  <c r="O22"/>
  <c r="O21"/>
  <c r="G20"/>
  <c r="N24"/>
  <c r="N26" s="1"/>
  <c r="J24"/>
  <c r="J26" s="1"/>
  <c r="P25"/>
  <c r="L21"/>
  <c r="L22"/>
  <c r="L23"/>
  <c r="G23"/>
  <c r="K20"/>
  <c r="K21"/>
  <c r="P21"/>
  <c r="K22"/>
  <c r="P22"/>
  <c r="K23"/>
  <c r="P23"/>
  <c r="L20"/>
  <c r="F24"/>
  <c r="F26" s="1"/>
  <c r="P20"/>
  <c r="G21"/>
  <c r="G22"/>
  <c r="J24" i="11"/>
  <c r="J26" s="1"/>
  <c r="K21"/>
  <c r="L22"/>
  <c r="G21"/>
  <c r="K20"/>
  <c r="G23"/>
  <c r="F24"/>
  <c r="F26" s="1"/>
  <c r="L20"/>
  <c r="G20"/>
  <c r="G22"/>
  <c r="L21"/>
  <c r="L25"/>
  <c r="C21"/>
  <c r="C23"/>
  <c r="H23"/>
  <c r="H21"/>
  <c r="C20"/>
  <c r="C22"/>
  <c r="H25"/>
  <c r="H20"/>
  <c r="H22"/>
  <c r="B24"/>
  <c r="B26" s="1"/>
  <c r="K22"/>
  <c r="K23"/>
  <c r="F24" i="6"/>
  <c r="F26" l="1"/>
  <c r="G21"/>
  <c r="G22"/>
  <c r="G20"/>
  <c r="J24"/>
  <c r="K23" s="1"/>
  <c r="G23"/>
  <c r="N24"/>
  <c r="O22" s="1"/>
  <c r="J26" l="1"/>
  <c r="K20"/>
  <c r="K21"/>
  <c r="N26"/>
  <c r="O21"/>
  <c r="O20"/>
  <c r="O23"/>
  <c r="K22"/>
  <c r="G22" i="3"/>
  <c r="G21"/>
  <c r="G23"/>
  <c r="G20"/>
  <c r="K23"/>
  <c r="K22" l="1"/>
  <c r="K21"/>
  <c r="K20"/>
  <c r="O22" l="1"/>
  <c r="O21"/>
  <c r="O20"/>
  <c r="O23"/>
  <c r="G21" i="8"/>
  <c r="G20"/>
  <c r="G23"/>
  <c r="G22"/>
  <c r="F24"/>
  <c r="F26"/>
  <c r="O23"/>
  <c r="N24" l="1"/>
  <c r="N26" s="1"/>
  <c r="O20"/>
  <c r="O22"/>
  <c r="J26"/>
  <c r="O21"/>
  <c r="G20" i="7"/>
  <c r="G21"/>
  <c r="G22"/>
  <c r="G23"/>
  <c r="F24"/>
  <c r="F26"/>
  <c r="K23" l="1"/>
  <c r="O22"/>
  <c r="N24" l="1"/>
  <c r="N26" s="1"/>
  <c r="K21"/>
  <c r="K20"/>
  <c r="J24"/>
  <c r="J26" s="1"/>
  <c r="K22"/>
  <c r="O20"/>
  <c r="O23"/>
  <c r="O21"/>
</calcChain>
</file>

<file path=xl/sharedStrings.xml><?xml version="1.0" encoding="utf-8"?>
<sst xmlns="http://schemas.openxmlformats.org/spreadsheetml/2006/main" count="2075" uniqueCount="46">
  <si>
    <t>Ballot #</t>
  </si>
  <si>
    <t>1st Choice</t>
  </si>
  <si>
    <t>2nd Choice</t>
  </si>
  <si>
    <t>3rd Choice</t>
  </si>
  <si>
    <t xml:space="preserve"> 4th Choice</t>
  </si>
  <si>
    <t>A</t>
  </si>
  <si>
    <t>B</t>
  </si>
  <si>
    <t>C</t>
  </si>
  <si>
    <t>D</t>
  </si>
  <si>
    <t>Cand</t>
  </si>
  <si>
    <t>Total</t>
  </si>
  <si>
    <t>Round 1</t>
  </si>
  <si>
    <t>%</t>
  </si>
  <si>
    <t>Transfer</t>
  </si>
  <si>
    <t>Round 2</t>
  </si>
  <si>
    <t>Round 3</t>
  </si>
  <si>
    <t>Overvote-Exhaust Ballot</t>
  </si>
  <si>
    <t>A,B</t>
  </si>
  <si>
    <t xml:space="preserve"> </t>
  </si>
  <si>
    <t>Overvote-Skip to next</t>
  </si>
  <si>
    <t>B,D</t>
  </si>
  <si>
    <t>Highest Ranked Continuing</t>
  </si>
  <si>
    <t>A,D</t>
  </si>
  <si>
    <t>Next Choice</t>
  </si>
  <si>
    <t>Inactive</t>
  </si>
  <si>
    <t>Ballot advanced to next highest ranked continuing candidate</t>
  </si>
  <si>
    <t/>
  </si>
  <si>
    <t>Skipped choice_Exhaust Ballot</t>
  </si>
  <si>
    <t>Skipped choice_Skip to next continuring candidate</t>
  </si>
  <si>
    <t>Votes  Counted</t>
  </si>
  <si>
    <t>Total Ballots</t>
  </si>
  <si>
    <t>Skipped choice_Exhaust if consecutive skips</t>
  </si>
  <si>
    <t>`</t>
  </si>
  <si>
    <t>Duplicate_Skip to Next</t>
  </si>
  <si>
    <t>Duplicate_Exhaust Ballot</t>
  </si>
  <si>
    <t>TestSet4_</t>
  </si>
  <si>
    <t>Set</t>
  </si>
  <si>
    <t>A/D</t>
  </si>
  <si>
    <t>Current Active choice</t>
  </si>
  <si>
    <t>TestSet0</t>
  </si>
  <si>
    <t>Herb's revision</t>
  </si>
  <si>
    <t>Overvote</t>
  </si>
  <si>
    <t>Undervote</t>
  </si>
  <si>
    <t>Eliminated Choice/ Skipped ranking</t>
  </si>
  <si>
    <t>Candidate</t>
  </si>
  <si>
    <t>Tabulated designated 1st choice-Round 0)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</si>
</sst>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</font>
    <font>
      <u/>
      <sz val="11"/>
      <color rgb="FF1F497D"/>
      <name val="Calibri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19">
      <alignment horizontal="center"/>
    </xf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0" xfId="0" applyFont="1" applyBorder="1" applyAlignment="1">
      <alignment horizontal="center"/>
    </xf>
    <xf numFmtId="10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0" fillId="2" borderId="0" xfId="0" applyFill="1"/>
    <xf numFmtId="0" fontId="0" fillId="0" borderId="3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0" xfId="0" quotePrefix="1"/>
    <xf numFmtId="0" fontId="0" fillId="3" borderId="2" xfId="0" quotePrefix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9" fontId="0" fillId="0" borderId="34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0" xfId="0" applyFont="1" applyBorder="1" applyAlignment="1">
      <alignment horizontal="center"/>
    </xf>
    <xf numFmtId="10" fontId="1" fillId="0" borderId="41" xfId="0" applyNumberFormat="1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3" fillId="5" borderId="0" xfId="0" applyFont="1" applyFill="1" applyAlignment="1">
      <alignment wrapText="1"/>
    </xf>
    <xf numFmtId="0" fontId="0" fillId="6" borderId="7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49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6" xfId="0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0" fillId="0" borderId="50" xfId="0" applyFill="1" applyBorder="1" applyAlignment="1">
      <alignment horizontal="center" wrapText="1"/>
    </xf>
    <xf numFmtId="0" fontId="0" fillId="0" borderId="5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3" fillId="6" borderId="48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9" fontId="0" fillId="0" borderId="36" xfId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6" borderId="2" xfId="0" quotePrefix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8" borderId="0" xfId="0" applyFill="1"/>
    <xf numFmtId="0" fontId="6" fillId="4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38" xfId="0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38" xfId="0" applyBorder="1" applyAlignment="1">
      <alignment wrapText="1"/>
    </xf>
    <xf numFmtId="0" fontId="0" fillId="0" borderId="0" xfId="0" applyAlignment="1"/>
    <xf numFmtId="0" fontId="0" fillId="8" borderId="2" xfId="0" quotePrefix="1" applyFill="1" applyBorder="1" applyAlignment="1">
      <alignment horizontal="center"/>
    </xf>
    <xf numFmtId="0" fontId="6" fillId="4" borderId="2" xfId="0" quotePrefix="1" applyFont="1" applyFill="1" applyBorder="1" applyAlignment="1">
      <alignment horizontal="center"/>
    </xf>
    <xf numFmtId="0" fontId="0" fillId="5" borderId="2" xfId="0" quotePrefix="1" applyFont="1" applyFill="1" applyBorder="1" applyAlignment="1">
      <alignment horizontal="center"/>
    </xf>
  </cellXfs>
  <cellStyles count="3">
    <cellStyle name="D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zoomScale="77" zoomScaleNormal="77" workbookViewId="0">
      <selection activeCell="C28" sqref="C28"/>
    </sheetView>
  </sheetViews>
  <sheetFormatPr defaultColWidth="8.88671875" defaultRowHeight="14.4"/>
  <cols>
    <col min="1" max="1" width="17.109375" style="1" customWidth="1"/>
    <col min="2" max="2" width="9.6640625" style="1" bestFit="1" customWidth="1"/>
    <col min="3" max="3" width="10.44140625" style="1" bestFit="1" customWidth="1"/>
    <col min="4" max="4" width="9.88671875" style="1" bestFit="1" customWidth="1"/>
    <col min="5" max="5" width="10.44140625" style="1" bestFit="1" customWidth="1"/>
    <col min="6" max="6" width="9.6640625" style="1" bestFit="1" customWidth="1"/>
    <col min="7" max="7" width="10.44140625" style="1" bestFit="1" customWidth="1"/>
    <col min="8" max="8" width="9.88671875" style="1" bestFit="1" customWidth="1"/>
    <col min="9" max="9" width="10.44140625" style="1" bestFit="1" customWidth="1"/>
    <col min="10" max="10" width="9.6640625" style="1" bestFit="1" customWidth="1"/>
    <col min="11" max="11" width="10.44140625" style="1" bestFit="1" customWidth="1"/>
    <col min="12" max="12" width="9.88671875" style="1" bestFit="1" customWidth="1"/>
    <col min="13" max="13" width="10.44140625" style="1" bestFit="1" customWidth="1"/>
    <col min="14" max="14" width="9.6640625" style="1" bestFit="1" customWidth="1"/>
    <col min="15" max="15" width="10.44140625" style="1" bestFit="1" customWidth="1"/>
    <col min="16" max="16" width="9.88671875" style="1" bestFit="1" customWidth="1"/>
    <col min="17" max="17" width="10.44140625" style="1" bestFit="1" customWidth="1"/>
    <col min="18" max="16384" width="8.88671875" style="1"/>
  </cols>
  <sheetData>
    <row r="1" spans="1:17" customFormat="1">
      <c r="A1" s="198" t="s">
        <v>39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</row>
    <row r="2" spans="1:17" ht="16.5" customHeight="1" thickBot="1">
      <c r="A2" s="199" t="s">
        <v>40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</row>
    <row r="3" spans="1:17" ht="15" thickTop="1">
      <c r="A3" s="200" t="s">
        <v>0</v>
      </c>
      <c r="B3" s="202" t="s">
        <v>45</v>
      </c>
      <c r="C3" s="203"/>
      <c r="D3" s="203"/>
      <c r="E3" s="204"/>
      <c r="F3" s="202" t="s">
        <v>11</v>
      </c>
      <c r="G3" s="203"/>
      <c r="H3" s="203"/>
      <c r="I3" s="204"/>
      <c r="J3" s="202" t="s">
        <v>14</v>
      </c>
      <c r="K3" s="203"/>
      <c r="L3" s="203"/>
      <c r="M3" s="204"/>
      <c r="N3" s="202" t="s">
        <v>15</v>
      </c>
      <c r="O3" s="203"/>
      <c r="P3" s="203"/>
      <c r="Q3" s="204"/>
    </row>
    <row r="4" spans="1:17" ht="15" thickBot="1">
      <c r="A4" s="201"/>
      <c r="B4" s="76" t="s">
        <v>1</v>
      </c>
      <c r="C4" s="172" t="s">
        <v>2</v>
      </c>
      <c r="D4" s="172" t="s">
        <v>3</v>
      </c>
      <c r="E4" s="173" t="s">
        <v>4</v>
      </c>
      <c r="F4" s="76" t="s">
        <v>1</v>
      </c>
      <c r="G4" s="77" t="s">
        <v>2</v>
      </c>
      <c r="H4" s="77" t="s">
        <v>3</v>
      </c>
      <c r="I4" s="78" t="s">
        <v>4</v>
      </c>
      <c r="J4" s="76" t="s">
        <v>1</v>
      </c>
      <c r="K4" s="77" t="s">
        <v>2</v>
      </c>
      <c r="L4" s="77" t="s">
        <v>3</v>
      </c>
      <c r="M4" s="78" t="s">
        <v>4</v>
      </c>
      <c r="N4" s="76" t="s">
        <v>1</v>
      </c>
      <c r="O4" s="77" t="s">
        <v>2</v>
      </c>
      <c r="P4" s="77" t="s">
        <v>3</v>
      </c>
      <c r="Q4" s="78" t="s">
        <v>4</v>
      </c>
    </row>
    <row r="5" spans="1:17" ht="15" thickTop="1">
      <c r="A5" s="109">
        <v>1</v>
      </c>
      <c r="B5" s="105" t="s">
        <v>5</v>
      </c>
      <c r="C5" s="135" t="s">
        <v>6</v>
      </c>
      <c r="D5" s="135" t="s">
        <v>7</v>
      </c>
      <c r="E5" s="136" t="s">
        <v>8</v>
      </c>
      <c r="F5" s="92" t="s">
        <v>5</v>
      </c>
      <c r="G5" s="79" t="s">
        <v>6</v>
      </c>
      <c r="H5" s="79" t="s">
        <v>7</v>
      </c>
      <c r="I5" s="80" t="s">
        <v>8</v>
      </c>
      <c r="J5" s="92" t="s">
        <v>5</v>
      </c>
      <c r="K5" s="79" t="s">
        <v>6</v>
      </c>
      <c r="L5" s="79" t="s">
        <v>7</v>
      </c>
      <c r="M5" s="80" t="s">
        <v>8</v>
      </c>
      <c r="N5" s="92" t="s">
        <v>5</v>
      </c>
      <c r="O5" s="79" t="s">
        <v>6</v>
      </c>
      <c r="P5" s="79" t="s">
        <v>7</v>
      </c>
      <c r="Q5" s="80" t="s">
        <v>8</v>
      </c>
    </row>
    <row r="6" spans="1:17">
      <c r="A6" s="100">
        <v>2</v>
      </c>
      <c r="B6" s="106" t="s">
        <v>6</v>
      </c>
      <c r="C6" s="137" t="s">
        <v>5</v>
      </c>
      <c r="D6" s="137" t="s">
        <v>8</v>
      </c>
      <c r="E6" s="138" t="s">
        <v>7</v>
      </c>
      <c r="F6" s="93" t="s">
        <v>6</v>
      </c>
      <c r="G6" s="81" t="s">
        <v>5</v>
      </c>
      <c r="H6" s="81" t="s">
        <v>8</v>
      </c>
      <c r="I6" s="82" t="s">
        <v>7</v>
      </c>
      <c r="J6" s="93" t="s">
        <v>6</v>
      </c>
      <c r="K6" s="81" t="s">
        <v>5</v>
      </c>
      <c r="L6" s="81" t="s">
        <v>8</v>
      </c>
      <c r="M6" s="82" t="s">
        <v>7</v>
      </c>
      <c r="N6" s="93" t="s">
        <v>6</v>
      </c>
      <c r="O6" s="81" t="s">
        <v>5</v>
      </c>
      <c r="P6" s="81" t="s">
        <v>8</v>
      </c>
      <c r="Q6" s="82" t="s">
        <v>7</v>
      </c>
    </row>
    <row r="7" spans="1:17">
      <c r="A7" s="100">
        <v>3</v>
      </c>
      <c r="B7" s="106" t="s">
        <v>7</v>
      </c>
      <c r="C7" s="137"/>
      <c r="D7" s="137" t="s">
        <v>6</v>
      </c>
      <c r="E7" s="138" t="s">
        <v>8</v>
      </c>
      <c r="F7" s="93" t="s">
        <v>7</v>
      </c>
      <c r="G7" s="81" t="s">
        <v>6</v>
      </c>
      <c r="H7" s="81" t="s">
        <v>5</v>
      </c>
      <c r="I7" s="82" t="s">
        <v>8</v>
      </c>
      <c r="J7" s="93" t="s">
        <v>7</v>
      </c>
      <c r="K7" s="81" t="s">
        <v>6</v>
      </c>
      <c r="L7" s="81" t="s">
        <v>5</v>
      </c>
      <c r="M7" s="82" t="s">
        <v>8</v>
      </c>
      <c r="N7" s="98" t="s">
        <v>7</v>
      </c>
      <c r="O7" s="96" t="s">
        <v>6</v>
      </c>
      <c r="P7" s="81" t="s">
        <v>5</v>
      </c>
      <c r="Q7" s="82" t="s">
        <v>8</v>
      </c>
    </row>
    <row r="8" spans="1:17">
      <c r="A8" s="100">
        <v>4</v>
      </c>
      <c r="B8" s="106" t="s">
        <v>5</v>
      </c>
      <c r="C8" s="137" t="s">
        <v>7</v>
      </c>
      <c r="D8" s="137" t="s">
        <v>6</v>
      </c>
      <c r="E8" s="138" t="s">
        <v>8</v>
      </c>
      <c r="F8" s="93" t="s">
        <v>5</v>
      </c>
      <c r="G8" s="81" t="s">
        <v>7</v>
      </c>
      <c r="H8" s="81" t="s">
        <v>6</v>
      </c>
      <c r="I8" s="82" t="s">
        <v>8</v>
      </c>
      <c r="J8" s="93" t="s">
        <v>5</v>
      </c>
      <c r="K8" s="81" t="s">
        <v>7</v>
      </c>
      <c r="L8" s="81" t="s">
        <v>6</v>
      </c>
      <c r="M8" s="82" t="s">
        <v>8</v>
      </c>
      <c r="N8" s="93" t="s">
        <v>5</v>
      </c>
      <c r="O8" s="81" t="s">
        <v>7</v>
      </c>
      <c r="P8" s="81" t="s">
        <v>6</v>
      </c>
      <c r="Q8" s="82" t="s">
        <v>8</v>
      </c>
    </row>
    <row r="9" spans="1:17">
      <c r="A9" s="100">
        <v>5</v>
      </c>
      <c r="B9" s="106" t="s">
        <v>6</v>
      </c>
      <c r="C9" s="137" t="s">
        <v>7</v>
      </c>
      <c r="D9" s="137" t="s">
        <v>5</v>
      </c>
      <c r="E9" s="138" t="s">
        <v>8</v>
      </c>
      <c r="F9" s="93" t="s">
        <v>6</v>
      </c>
      <c r="G9" s="81" t="s">
        <v>7</v>
      </c>
      <c r="H9" s="81" t="s">
        <v>5</v>
      </c>
      <c r="I9" s="82" t="s">
        <v>8</v>
      </c>
      <c r="J9" s="93" t="s">
        <v>6</v>
      </c>
      <c r="K9" s="81" t="s">
        <v>7</v>
      </c>
      <c r="L9" s="81" t="s">
        <v>5</v>
      </c>
      <c r="M9" s="82" t="s">
        <v>8</v>
      </c>
      <c r="N9" s="93" t="s">
        <v>6</v>
      </c>
      <c r="O9" s="81" t="s">
        <v>7</v>
      </c>
      <c r="P9" s="81" t="s">
        <v>5</v>
      </c>
      <c r="Q9" s="82" t="s">
        <v>8</v>
      </c>
    </row>
    <row r="10" spans="1:17">
      <c r="A10" s="100">
        <v>6</v>
      </c>
      <c r="B10" s="106"/>
      <c r="C10" s="137" t="s">
        <v>6</v>
      </c>
      <c r="D10" s="137" t="s">
        <v>7</v>
      </c>
      <c r="E10" s="138" t="s">
        <v>5</v>
      </c>
      <c r="F10" s="98"/>
      <c r="G10" s="96" t="s">
        <v>6</v>
      </c>
      <c r="H10" s="81" t="s">
        <v>7</v>
      </c>
      <c r="I10" s="82" t="s">
        <v>5</v>
      </c>
      <c r="J10" s="134"/>
      <c r="K10" s="96" t="s">
        <v>6</v>
      </c>
      <c r="L10" s="81" t="s">
        <v>7</v>
      </c>
      <c r="M10" s="82" t="s">
        <v>5</v>
      </c>
      <c r="N10" s="134"/>
      <c r="O10" s="96" t="s">
        <v>6</v>
      </c>
      <c r="P10" s="81" t="s">
        <v>7</v>
      </c>
      <c r="Q10" s="82" t="s">
        <v>5</v>
      </c>
    </row>
    <row r="11" spans="1:17">
      <c r="A11" s="100">
        <v>7</v>
      </c>
      <c r="B11" s="106" t="s">
        <v>5</v>
      </c>
      <c r="C11" s="137" t="s">
        <v>7</v>
      </c>
      <c r="D11" s="137" t="s">
        <v>6</v>
      </c>
      <c r="E11" s="138" t="s">
        <v>8</v>
      </c>
      <c r="F11" s="93" t="s">
        <v>5</v>
      </c>
      <c r="G11" s="81" t="s">
        <v>7</v>
      </c>
      <c r="H11" s="81" t="s">
        <v>6</v>
      </c>
      <c r="I11" s="82" t="s">
        <v>8</v>
      </c>
      <c r="J11" s="93" t="s">
        <v>5</v>
      </c>
      <c r="K11" s="81" t="s">
        <v>7</v>
      </c>
      <c r="L11" s="81" t="s">
        <v>6</v>
      </c>
      <c r="M11" s="82" t="s">
        <v>8</v>
      </c>
      <c r="N11" s="93" t="s">
        <v>5</v>
      </c>
      <c r="O11" s="81" t="s">
        <v>7</v>
      </c>
      <c r="P11" s="81" t="s">
        <v>6</v>
      </c>
      <c r="Q11" s="82" t="s">
        <v>8</v>
      </c>
    </row>
    <row r="12" spans="1:17">
      <c r="A12" s="100">
        <v>8</v>
      </c>
      <c r="B12" s="106" t="s">
        <v>6</v>
      </c>
      <c r="C12" s="137" t="s">
        <v>5</v>
      </c>
      <c r="D12" s="137" t="s">
        <v>7</v>
      </c>
      <c r="E12" s="138" t="s">
        <v>8</v>
      </c>
      <c r="F12" s="93" t="s">
        <v>6</v>
      </c>
      <c r="G12" s="81" t="s">
        <v>5</v>
      </c>
      <c r="H12" s="81" t="s">
        <v>7</v>
      </c>
      <c r="I12" s="82" t="s">
        <v>8</v>
      </c>
      <c r="J12" s="93" t="s">
        <v>6</v>
      </c>
      <c r="K12" s="81" t="s">
        <v>5</v>
      </c>
      <c r="L12" s="81" t="s">
        <v>7</v>
      </c>
      <c r="M12" s="82" t="s">
        <v>8</v>
      </c>
      <c r="N12" s="93" t="s">
        <v>6</v>
      </c>
      <c r="O12" s="81" t="s">
        <v>5</v>
      </c>
      <c r="P12" s="81" t="s">
        <v>7</v>
      </c>
      <c r="Q12" s="82" t="s">
        <v>8</v>
      </c>
    </row>
    <row r="13" spans="1:17">
      <c r="A13" s="100">
        <v>9</v>
      </c>
      <c r="B13" s="106" t="s">
        <v>7</v>
      </c>
      <c r="C13" s="137" t="s">
        <v>37</v>
      </c>
      <c r="D13" s="137" t="s">
        <v>6</v>
      </c>
      <c r="E13" s="138"/>
      <c r="F13" s="93" t="s">
        <v>7</v>
      </c>
      <c r="G13" s="81" t="s">
        <v>37</v>
      </c>
      <c r="H13" s="81" t="s">
        <v>6</v>
      </c>
      <c r="I13" s="82"/>
      <c r="J13" s="93" t="s">
        <v>7</v>
      </c>
      <c r="K13" s="81" t="s">
        <v>37</v>
      </c>
      <c r="L13" s="81" t="s">
        <v>6</v>
      </c>
      <c r="M13" s="82"/>
      <c r="N13" s="98" t="s">
        <v>7</v>
      </c>
      <c r="O13" s="112" t="s">
        <v>37</v>
      </c>
      <c r="P13" s="81" t="s">
        <v>6</v>
      </c>
      <c r="Q13" s="82"/>
    </row>
    <row r="14" spans="1:17">
      <c r="A14" s="100">
        <v>10</v>
      </c>
      <c r="B14" s="106" t="s">
        <v>8</v>
      </c>
      <c r="C14" s="137" t="s">
        <v>6</v>
      </c>
      <c r="D14" s="137" t="s">
        <v>5</v>
      </c>
      <c r="E14" s="138" t="s">
        <v>7</v>
      </c>
      <c r="F14" s="93" t="s">
        <v>8</v>
      </c>
      <c r="G14" s="81" t="s">
        <v>6</v>
      </c>
      <c r="H14" s="81" t="s">
        <v>5</v>
      </c>
      <c r="I14" s="82" t="s">
        <v>7</v>
      </c>
      <c r="J14" s="97" t="s">
        <v>8</v>
      </c>
      <c r="K14" s="96" t="s">
        <v>6</v>
      </c>
      <c r="L14" s="81" t="s">
        <v>5</v>
      </c>
      <c r="M14" s="82" t="s">
        <v>7</v>
      </c>
      <c r="N14" s="97" t="s">
        <v>8</v>
      </c>
      <c r="O14" s="96" t="s">
        <v>6</v>
      </c>
      <c r="P14" s="81" t="s">
        <v>5</v>
      </c>
      <c r="Q14" s="82" t="s">
        <v>7</v>
      </c>
    </row>
    <row r="15" spans="1:17">
      <c r="A15" s="110">
        <v>11</v>
      </c>
      <c r="B15" s="106" t="s">
        <v>7</v>
      </c>
      <c r="C15" s="137" t="s">
        <v>6</v>
      </c>
      <c r="D15" s="137" t="s">
        <v>5</v>
      </c>
      <c r="E15" s="138" t="s">
        <v>8</v>
      </c>
      <c r="F15" s="93" t="s">
        <v>7</v>
      </c>
      <c r="G15" s="81" t="s">
        <v>6</v>
      </c>
      <c r="H15" s="81" t="s">
        <v>5</v>
      </c>
      <c r="I15" s="82" t="s">
        <v>8</v>
      </c>
      <c r="J15" s="93" t="s">
        <v>7</v>
      </c>
      <c r="K15" s="81" t="s">
        <v>6</v>
      </c>
      <c r="L15" s="81" t="s">
        <v>5</v>
      </c>
      <c r="M15" s="82" t="s">
        <v>8</v>
      </c>
      <c r="N15" s="98" t="s">
        <v>7</v>
      </c>
      <c r="O15" s="96" t="s">
        <v>6</v>
      </c>
      <c r="P15" s="81" t="s">
        <v>5</v>
      </c>
      <c r="Q15" s="82" t="s">
        <v>8</v>
      </c>
    </row>
    <row r="16" spans="1:17" ht="15" thickBot="1">
      <c r="A16" s="111">
        <v>12</v>
      </c>
      <c r="B16" s="107" t="s">
        <v>5</v>
      </c>
      <c r="C16" s="139" t="s">
        <v>6</v>
      </c>
      <c r="D16" s="139" t="s">
        <v>7</v>
      </c>
      <c r="E16" s="140" t="s">
        <v>7</v>
      </c>
      <c r="F16" s="94" t="s">
        <v>5</v>
      </c>
      <c r="G16" s="83" t="s">
        <v>6</v>
      </c>
      <c r="H16" s="83" t="s">
        <v>7</v>
      </c>
      <c r="I16" s="84" t="s">
        <v>7</v>
      </c>
      <c r="J16" s="94" t="s">
        <v>5</v>
      </c>
      <c r="K16" s="83" t="s">
        <v>6</v>
      </c>
      <c r="L16" s="83" t="s">
        <v>7</v>
      </c>
      <c r="M16" s="84" t="s">
        <v>7</v>
      </c>
      <c r="N16" s="94" t="s">
        <v>5</v>
      </c>
      <c r="O16" s="83" t="s">
        <v>6</v>
      </c>
      <c r="P16" s="83" t="s">
        <v>7</v>
      </c>
      <c r="Q16" s="84" t="s">
        <v>7</v>
      </c>
    </row>
    <row r="17" spans="1:17" ht="15.6" thickTop="1" thickBot="1">
      <c r="A17" s="102" t="s">
        <v>9</v>
      </c>
      <c r="B17" s="85" t="s">
        <v>10</v>
      </c>
      <c r="C17" s="86" t="s">
        <v>12</v>
      </c>
      <c r="D17" s="87" t="s">
        <v>13</v>
      </c>
      <c r="E17" s="88"/>
      <c r="F17" s="85" t="s">
        <v>10</v>
      </c>
      <c r="G17" s="86" t="s">
        <v>12</v>
      </c>
      <c r="H17" s="87" t="s">
        <v>13</v>
      </c>
      <c r="I17" s="88"/>
      <c r="J17" s="95" t="s">
        <v>10</v>
      </c>
      <c r="K17" s="86" t="s">
        <v>12</v>
      </c>
      <c r="L17" s="87" t="s">
        <v>13</v>
      </c>
      <c r="M17" s="88"/>
      <c r="N17" s="95" t="s">
        <v>10</v>
      </c>
      <c r="O17" s="86" t="s">
        <v>12</v>
      </c>
      <c r="P17" s="87" t="s">
        <v>13</v>
      </c>
      <c r="Q17" s="88"/>
    </row>
    <row r="18" spans="1:17" ht="15" thickTop="1">
      <c r="A18" s="99" t="s">
        <v>5</v>
      </c>
      <c r="B18" s="89">
        <v>4</v>
      </c>
      <c r="C18" s="90">
        <v>0.36363636363636365</v>
      </c>
      <c r="D18" s="79"/>
      <c r="E18" s="80"/>
      <c r="F18" s="89">
        <v>4</v>
      </c>
      <c r="G18" s="90">
        <v>0.33333333333333331</v>
      </c>
      <c r="H18" s="79"/>
      <c r="I18" s="80"/>
      <c r="J18" s="89">
        <v>4</v>
      </c>
      <c r="K18" s="90">
        <v>0.33333333333333331</v>
      </c>
      <c r="L18" s="79"/>
      <c r="M18" s="80"/>
      <c r="N18" s="89">
        <v>4</v>
      </c>
      <c r="O18" s="90">
        <v>0.36</v>
      </c>
      <c r="P18" s="79"/>
      <c r="Q18" s="80"/>
    </row>
    <row r="19" spans="1:17">
      <c r="A19" s="100" t="s">
        <v>6</v>
      </c>
      <c r="B19" s="89">
        <v>3</v>
      </c>
      <c r="C19" s="90">
        <v>0.27272727272727271</v>
      </c>
      <c r="D19" s="81"/>
      <c r="E19" s="82"/>
      <c r="F19" s="89">
        <v>4</v>
      </c>
      <c r="G19" s="90">
        <v>0.33333333333333331</v>
      </c>
      <c r="H19" s="81">
        <v>1</v>
      </c>
      <c r="I19" s="82"/>
      <c r="J19" s="89">
        <v>5</v>
      </c>
      <c r="K19" s="90">
        <v>0.41666666666666669</v>
      </c>
      <c r="L19" s="81">
        <v>1</v>
      </c>
      <c r="M19" s="82"/>
      <c r="N19" s="89">
        <v>7</v>
      </c>
      <c r="O19" s="90">
        <v>0.64</v>
      </c>
      <c r="P19" s="81">
        <v>2</v>
      </c>
      <c r="Q19" s="82"/>
    </row>
    <row r="20" spans="1:17">
      <c r="A20" s="100" t="s">
        <v>7</v>
      </c>
      <c r="B20" s="89">
        <v>3</v>
      </c>
      <c r="C20" s="90">
        <v>0.27272727272727271</v>
      </c>
      <c r="D20" s="81"/>
      <c r="E20" s="82"/>
      <c r="F20" s="89">
        <v>3</v>
      </c>
      <c r="G20" s="90">
        <v>0.25</v>
      </c>
      <c r="H20" s="81"/>
      <c r="I20" s="82"/>
      <c r="J20" s="89">
        <v>3</v>
      </c>
      <c r="K20" s="90">
        <v>0.25</v>
      </c>
      <c r="L20" s="81"/>
      <c r="M20" s="82"/>
      <c r="N20" s="89">
        <v>0</v>
      </c>
      <c r="O20" s="90">
        <v>0</v>
      </c>
      <c r="P20" s="81">
        <v>-2</v>
      </c>
      <c r="Q20" s="82"/>
    </row>
    <row r="21" spans="1:17" ht="15" thickBot="1">
      <c r="A21" s="101" t="s">
        <v>8</v>
      </c>
      <c r="B21" s="83">
        <v>1</v>
      </c>
      <c r="C21" s="91">
        <v>9.0909090909090912E-2</v>
      </c>
      <c r="D21" s="83"/>
      <c r="E21" s="84"/>
      <c r="F21" s="83">
        <v>1</v>
      </c>
      <c r="G21" s="91">
        <v>8.3333333333333329E-2</v>
      </c>
      <c r="H21" s="83"/>
      <c r="I21" s="84"/>
      <c r="J21" s="83">
        <v>0</v>
      </c>
      <c r="K21" s="91">
        <v>0</v>
      </c>
      <c r="L21" s="83">
        <v>-1</v>
      </c>
      <c r="M21" s="84"/>
      <c r="N21" s="83">
        <v>0</v>
      </c>
      <c r="O21" s="91">
        <v>0</v>
      </c>
      <c r="P21" s="83"/>
      <c r="Q21" s="84"/>
    </row>
    <row r="22" spans="1:17" ht="15" thickTop="1">
      <c r="A22" s="120" t="s">
        <v>29</v>
      </c>
      <c r="B22" s="126">
        <v>11</v>
      </c>
      <c r="C22" s="113"/>
      <c r="D22" s="113"/>
      <c r="E22" s="127"/>
      <c r="F22" s="123">
        <v>12</v>
      </c>
      <c r="G22" s="113"/>
      <c r="H22" s="113"/>
      <c r="I22" s="130"/>
      <c r="J22" s="126">
        <v>12</v>
      </c>
      <c r="K22" s="114"/>
      <c r="L22" s="114"/>
      <c r="M22" s="115"/>
      <c r="N22" s="132">
        <v>11</v>
      </c>
      <c r="O22" s="114"/>
      <c r="P22" s="114"/>
      <c r="Q22" s="115"/>
    </row>
    <row r="23" spans="1:17">
      <c r="A23" s="121" t="s">
        <v>24</v>
      </c>
      <c r="B23" s="128">
        <v>0</v>
      </c>
      <c r="C23" s="81"/>
      <c r="D23" s="81"/>
      <c r="E23" s="82"/>
      <c r="F23" s="124">
        <v>0</v>
      </c>
      <c r="G23" s="81"/>
      <c r="H23" s="81"/>
      <c r="I23" s="131"/>
      <c r="J23" s="128">
        <v>0</v>
      </c>
      <c r="K23" s="116"/>
      <c r="L23" s="116"/>
      <c r="M23" s="117"/>
      <c r="N23" s="133">
        <v>1</v>
      </c>
      <c r="O23" s="116"/>
      <c r="P23" s="116"/>
      <c r="Q23" s="117"/>
    </row>
    <row r="24" spans="1:17" ht="15" thickBot="1">
      <c r="A24" s="122" t="s">
        <v>30</v>
      </c>
      <c r="B24" s="129">
        <v>11</v>
      </c>
      <c r="C24" s="83"/>
      <c r="D24" s="83"/>
      <c r="E24" s="84"/>
      <c r="F24" s="125">
        <v>12</v>
      </c>
      <c r="G24" s="83"/>
      <c r="H24" s="83"/>
      <c r="I24" s="108"/>
      <c r="J24" s="129">
        <v>12</v>
      </c>
      <c r="K24" s="118"/>
      <c r="L24" s="118"/>
      <c r="M24" s="119"/>
      <c r="N24" s="125">
        <v>12</v>
      </c>
      <c r="O24" s="118"/>
      <c r="P24" s="118"/>
      <c r="Q24" s="119"/>
    </row>
    <row r="25" spans="1:17" ht="15" thickTop="1">
      <c r="A25" s="166" t="s">
        <v>41</v>
      </c>
      <c r="B25" s="166">
        <v>0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</row>
    <row r="26" spans="1:17" ht="15" thickBot="1">
      <c r="A26" s="167" t="s">
        <v>42</v>
      </c>
      <c r="B26" s="167">
        <v>1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</row>
    <row r="27" spans="1:17" ht="29.4" thickTop="1">
      <c r="A27" s="103" t="s">
        <v>38</v>
      </c>
      <c r="B27" s="75"/>
    </row>
    <row r="28" spans="1:17" ht="28.8">
      <c r="A28" s="104" t="s">
        <v>43</v>
      </c>
      <c r="B28" s="75"/>
    </row>
  </sheetData>
  <mergeCells count="7">
    <mergeCell ref="A1:Q1"/>
    <mergeCell ref="A2:Q2"/>
    <mergeCell ref="A3:A4"/>
    <mergeCell ref="B3:E3"/>
    <mergeCell ref="J3:M3"/>
    <mergeCell ref="N3:Q3"/>
    <mergeCell ref="F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0"/>
  <sheetViews>
    <sheetView zoomScale="74" workbookViewId="0">
      <selection activeCell="E29" sqref="E29"/>
    </sheetView>
  </sheetViews>
  <sheetFormatPr defaultRowHeight="14.4"/>
  <cols>
    <col min="1" max="1" width="16.6640625" style="75" customWidth="1"/>
    <col min="2" max="2" width="10" style="1" bestFit="1" customWidth="1"/>
    <col min="3" max="3" width="10.77734375" style="1" bestFit="1" customWidth="1"/>
    <col min="4" max="4" width="10.33203125" style="1" bestFit="1" customWidth="1"/>
    <col min="5" max="5" width="10.77734375" style="1" bestFit="1" customWidth="1"/>
    <col min="6" max="6" width="10" style="75" bestFit="1" customWidth="1"/>
    <col min="7" max="7" width="10.77734375" style="75" bestFit="1" customWidth="1"/>
    <col min="8" max="8" width="10.33203125" style="75" bestFit="1" customWidth="1"/>
    <col min="9" max="9" width="10.77734375" style="75" bestFit="1" customWidth="1"/>
    <col min="10" max="10" width="10" style="75" bestFit="1" customWidth="1"/>
    <col min="11" max="11" width="10.77734375" style="75" bestFit="1" customWidth="1"/>
    <col min="12" max="12" width="10.33203125" style="75" bestFit="1" customWidth="1"/>
    <col min="13" max="13" width="10.77734375" style="75" bestFit="1" customWidth="1"/>
    <col min="14" max="14" width="10" style="75" bestFit="1" customWidth="1"/>
    <col min="15" max="15" width="10.77734375" style="75" bestFit="1" customWidth="1"/>
    <col min="16" max="16" width="10.33203125" style="75" bestFit="1" customWidth="1"/>
    <col min="17" max="17" width="10.77734375" style="75" bestFit="1" customWidth="1"/>
    <col min="18" max="16384" width="8.88671875" style="75"/>
  </cols>
  <sheetData>
    <row r="1" spans="1:17" ht="15" thickBot="1">
      <c r="A1" s="205" t="s">
        <v>16</v>
      </c>
      <c r="B1" s="205"/>
      <c r="C1" s="205"/>
      <c r="D1" s="205"/>
      <c r="E1" s="205"/>
      <c r="F1" s="205"/>
      <c r="G1" s="205"/>
      <c r="H1" s="205" t="s">
        <v>25</v>
      </c>
      <c r="I1" s="205"/>
      <c r="J1" s="205"/>
      <c r="K1" s="205"/>
      <c r="L1" s="205"/>
      <c r="M1" s="205"/>
      <c r="N1" s="205"/>
      <c r="O1" s="205"/>
      <c r="P1" s="205"/>
      <c r="Q1" s="205"/>
    </row>
    <row r="2" spans="1:17" ht="15" thickTop="1">
      <c r="A2" s="206" t="s">
        <v>0</v>
      </c>
      <c r="B2" s="202" t="s">
        <v>45</v>
      </c>
      <c r="C2" s="203"/>
      <c r="D2" s="203"/>
      <c r="E2" s="204"/>
      <c r="F2" s="202" t="s">
        <v>11</v>
      </c>
      <c r="G2" s="203"/>
      <c r="H2" s="203"/>
      <c r="I2" s="204"/>
      <c r="J2" s="202" t="s">
        <v>14</v>
      </c>
      <c r="K2" s="203"/>
      <c r="L2" s="203"/>
      <c r="M2" s="204"/>
      <c r="N2" s="202" t="s">
        <v>15</v>
      </c>
      <c r="O2" s="203"/>
      <c r="P2" s="203"/>
      <c r="Q2" s="204"/>
    </row>
    <row r="3" spans="1:17" ht="15" thickBot="1">
      <c r="A3" s="207"/>
      <c r="B3" s="76" t="s">
        <v>1</v>
      </c>
      <c r="C3" s="172" t="s">
        <v>2</v>
      </c>
      <c r="D3" s="172" t="s">
        <v>3</v>
      </c>
      <c r="E3" s="173" t="s">
        <v>4</v>
      </c>
      <c r="F3" s="76" t="s">
        <v>1</v>
      </c>
      <c r="G3" s="77" t="s">
        <v>2</v>
      </c>
      <c r="H3" s="77" t="s">
        <v>3</v>
      </c>
      <c r="I3" s="78" t="s">
        <v>4</v>
      </c>
      <c r="J3" s="76" t="s">
        <v>1</v>
      </c>
      <c r="K3" s="77" t="s">
        <v>2</v>
      </c>
      <c r="L3" s="77" t="s">
        <v>3</v>
      </c>
      <c r="M3" s="78" t="s">
        <v>4</v>
      </c>
      <c r="N3" s="76" t="s">
        <v>1</v>
      </c>
      <c r="O3" s="77" t="s">
        <v>2</v>
      </c>
      <c r="P3" s="77" t="s">
        <v>3</v>
      </c>
      <c r="Q3" s="78" t="s">
        <v>4</v>
      </c>
    </row>
    <row r="4" spans="1:17" ht="15" thickTop="1">
      <c r="A4" s="141">
        <v>1</v>
      </c>
      <c r="B4" s="142" t="s">
        <v>17</v>
      </c>
      <c r="C4" s="143" t="s">
        <v>18</v>
      </c>
      <c r="D4" s="143" t="s">
        <v>7</v>
      </c>
      <c r="E4" s="144" t="s">
        <v>8</v>
      </c>
      <c r="F4" s="39" t="s">
        <v>17</v>
      </c>
      <c r="G4" s="145" t="s">
        <v>18</v>
      </c>
      <c r="H4" s="145" t="s">
        <v>7</v>
      </c>
      <c r="I4" s="146" t="s">
        <v>8</v>
      </c>
      <c r="J4" s="39" t="s">
        <v>17</v>
      </c>
      <c r="K4" s="145" t="s">
        <v>18</v>
      </c>
      <c r="L4" s="145" t="s">
        <v>7</v>
      </c>
      <c r="M4" s="146" t="s">
        <v>8</v>
      </c>
      <c r="N4" s="39" t="s">
        <v>17</v>
      </c>
      <c r="O4" s="145" t="s">
        <v>18</v>
      </c>
      <c r="P4" s="145" t="s">
        <v>7</v>
      </c>
      <c r="Q4" s="146" t="s">
        <v>8</v>
      </c>
    </row>
    <row r="5" spans="1:17">
      <c r="A5" s="72">
        <v>2</v>
      </c>
      <c r="B5" s="128" t="s">
        <v>6</v>
      </c>
      <c r="C5" s="147" t="s">
        <v>5</v>
      </c>
      <c r="D5" s="147" t="s">
        <v>8</v>
      </c>
      <c r="E5" s="148" t="s">
        <v>7</v>
      </c>
      <c r="F5" s="93" t="s">
        <v>6</v>
      </c>
      <c r="G5" s="81" t="s">
        <v>5</v>
      </c>
      <c r="H5" s="81" t="s">
        <v>8</v>
      </c>
      <c r="I5" s="82" t="s">
        <v>7</v>
      </c>
      <c r="J5" s="93" t="s">
        <v>6</v>
      </c>
      <c r="K5" s="81" t="s">
        <v>5</v>
      </c>
      <c r="L5" s="81" t="s">
        <v>8</v>
      </c>
      <c r="M5" s="82" t="s">
        <v>7</v>
      </c>
      <c r="N5" s="93" t="s">
        <v>6</v>
      </c>
      <c r="O5" s="81" t="s">
        <v>5</v>
      </c>
      <c r="P5" s="81" t="s">
        <v>8</v>
      </c>
      <c r="Q5" s="82" t="s">
        <v>7</v>
      </c>
    </row>
    <row r="6" spans="1:17">
      <c r="A6" s="72">
        <v>3</v>
      </c>
      <c r="B6" s="128" t="s">
        <v>7</v>
      </c>
      <c r="C6" s="147" t="s">
        <v>6</v>
      </c>
      <c r="D6" s="147" t="s">
        <v>5</v>
      </c>
      <c r="E6" s="148" t="s">
        <v>8</v>
      </c>
      <c r="F6" s="93" t="s">
        <v>7</v>
      </c>
      <c r="G6" s="81" t="s">
        <v>6</v>
      </c>
      <c r="H6" s="81" t="s">
        <v>5</v>
      </c>
      <c r="I6" s="82" t="s">
        <v>8</v>
      </c>
      <c r="J6" s="93" t="s">
        <v>7</v>
      </c>
      <c r="K6" s="81" t="s">
        <v>6</v>
      </c>
      <c r="L6" s="81" t="s">
        <v>5</v>
      </c>
      <c r="M6" s="82" t="s">
        <v>8</v>
      </c>
      <c r="N6" s="149" t="s">
        <v>7</v>
      </c>
      <c r="O6" s="96" t="s">
        <v>6</v>
      </c>
      <c r="P6" s="81" t="s">
        <v>5</v>
      </c>
      <c r="Q6" s="82" t="s">
        <v>8</v>
      </c>
    </row>
    <row r="7" spans="1:17">
      <c r="A7" s="72">
        <v>4</v>
      </c>
      <c r="B7" s="128" t="s">
        <v>5</v>
      </c>
      <c r="C7" s="147" t="s">
        <v>7</v>
      </c>
      <c r="D7" s="147" t="s">
        <v>6</v>
      </c>
      <c r="E7" s="148" t="s">
        <v>8</v>
      </c>
      <c r="F7" s="93" t="s">
        <v>5</v>
      </c>
      <c r="G7" s="81" t="s">
        <v>7</v>
      </c>
      <c r="H7" s="81" t="s">
        <v>6</v>
      </c>
      <c r="I7" s="82" t="s">
        <v>8</v>
      </c>
      <c r="J7" s="93" t="s">
        <v>5</v>
      </c>
      <c r="K7" s="81" t="s">
        <v>7</v>
      </c>
      <c r="L7" s="81" t="s">
        <v>6</v>
      </c>
      <c r="M7" s="82" t="s">
        <v>8</v>
      </c>
      <c r="N7" s="93" t="s">
        <v>5</v>
      </c>
      <c r="O7" s="81" t="s">
        <v>7</v>
      </c>
      <c r="P7" s="81" t="s">
        <v>6</v>
      </c>
      <c r="Q7" s="82" t="s">
        <v>8</v>
      </c>
    </row>
    <row r="8" spans="1:17">
      <c r="A8" s="72">
        <v>5</v>
      </c>
      <c r="B8" s="128" t="s">
        <v>6</v>
      </c>
      <c r="C8" s="147" t="s">
        <v>7</v>
      </c>
      <c r="D8" s="147" t="s">
        <v>5</v>
      </c>
      <c r="E8" s="148" t="s">
        <v>8</v>
      </c>
      <c r="F8" s="93" t="s">
        <v>6</v>
      </c>
      <c r="G8" s="81" t="s">
        <v>7</v>
      </c>
      <c r="H8" s="81" t="s">
        <v>5</v>
      </c>
      <c r="I8" s="82" t="s">
        <v>8</v>
      </c>
      <c r="J8" s="93" t="s">
        <v>6</v>
      </c>
      <c r="K8" s="81" t="s">
        <v>7</v>
      </c>
      <c r="L8" s="81" t="s">
        <v>5</v>
      </c>
      <c r="M8" s="82" t="s">
        <v>8</v>
      </c>
      <c r="N8" s="93" t="s">
        <v>6</v>
      </c>
      <c r="O8" s="81" t="s">
        <v>7</v>
      </c>
      <c r="P8" s="81" t="s">
        <v>5</v>
      </c>
      <c r="Q8" s="82" t="s">
        <v>8</v>
      </c>
    </row>
    <row r="9" spans="1:17">
      <c r="A9" s="72">
        <v>6</v>
      </c>
      <c r="B9" s="128" t="s">
        <v>5</v>
      </c>
      <c r="C9" s="147" t="s">
        <v>7</v>
      </c>
      <c r="D9" s="147" t="s">
        <v>6</v>
      </c>
      <c r="E9" s="148" t="s">
        <v>8</v>
      </c>
      <c r="F9" s="93" t="s">
        <v>5</v>
      </c>
      <c r="G9" s="81" t="s">
        <v>7</v>
      </c>
      <c r="H9" s="81" t="s">
        <v>6</v>
      </c>
      <c r="I9" s="82" t="s">
        <v>8</v>
      </c>
      <c r="J9" s="93" t="s">
        <v>5</v>
      </c>
      <c r="K9" s="81" t="s">
        <v>7</v>
      </c>
      <c r="L9" s="81" t="s">
        <v>6</v>
      </c>
      <c r="M9" s="82" t="s">
        <v>8</v>
      </c>
      <c r="N9" s="93" t="s">
        <v>5</v>
      </c>
      <c r="O9" s="81" t="s">
        <v>7</v>
      </c>
      <c r="P9" s="81" t="s">
        <v>6</v>
      </c>
      <c r="Q9" s="82" t="s">
        <v>8</v>
      </c>
    </row>
    <row r="10" spans="1:17">
      <c r="A10" s="72">
        <v>7</v>
      </c>
      <c r="B10" s="128" t="s">
        <v>6</v>
      </c>
      <c r="C10" s="147" t="s">
        <v>5</v>
      </c>
      <c r="D10" s="147" t="s">
        <v>7</v>
      </c>
      <c r="E10" s="148" t="s">
        <v>8</v>
      </c>
      <c r="F10" s="93" t="s">
        <v>6</v>
      </c>
      <c r="G10" s="81" t="s">
        <v>5</v>
      </c>
      <c r="H10" s="81" t="s">
        <v>7</v>
      </c>
      <c r="I10" s="82" t="s">
        <v>8</v>
      </c>
      <c r="J10" s="93" t="s">
        <v>6</v>
      </c>
      <c r="K10" s="81" t="s">
        <v>5</v>
      </c>
      <c r="L10" s="81" t="s">
        <v>7</v>
      </c>
      <c r="M10" s="82" t="s">
        <v>8</v>
      </c>
      <c r="N10" s="93" t="s">
        <v>6</v>
      </c>
      <c r="O10" s="81" t="s">
        <v>5</v>
      </c>
      <c r="P10" s="81" t="s">
        <v>7</v>
      </c>
      <c r="Q10" s="82" t="s">
        <v>8</v>
      </c>
    </row>
    <row r="11" spans="1:17">
      <c r="A11" s="72">
        <v>8</v>
      </c>
      <c r="B11" s="128" t="s">
        <v>7</v>
      </c>
      <c r="C11" s="147" t="s">
        <v>20</v>
      </c>
      <c r="D11" s="147" t="s">
        <v>5</v>
      </c>
      <c r="E11" s="148" t="s">
        <v>18</v>
      </c>
      <c r="F11" s="93" t="s">
        <v>7</v>
      </c>
      <c r="G11" s="81" t="s">
        <v>20</v>
      </c>
      <c r="H11" s="81" t="s">
        <v>5</v>
      </c>
      <c r="I11" s="82" t="s">
        <v>18</v>
      </c>
      <c r="J11" s="93" t="s">
        <v>7</v>
      </c>
      <c r="K11" s="81" t="s">
        <v>20</v>
      </c>
      <c r="L11" s="81" t="s">
        <v>5</v>
      </c>
      <c r="M11" s="82" t="s">
        <v>18</v>
      </c>
      <c r="N11" s="149" t="s">
        <v>7</v>
      </c>
      <c r="O11" s="112" t="s">
        <v>20</v>
      </c>
      <c r="P11" s="81" t="s">
        <v>5</v>
      </c>
      <c r="Q11" s="82" t="s">
        <v>18</v>
      </c>
    </row>
    <row r="12" spans="1:17">
      <c r="A12" s="72">
        <v>9</v>
      </c>
      <c r="B12" s="128" t="s">
        <v>6</v>
      </c>
      <c r="C12" s="147" t="s">
        <v>7</v>
      </c>
      <c r="D12" s="147" t="s">
        <v>5</v>
      </c>
      <c r="E12" s="148" t="s">
        <v>8</v>
      </c>
      <c r="F12" s="93" t="s">
        <v>6</v>
      </c>
      <c r="G12" s="81" t="s">
        <v>7</v>
      </c>
      <c r="H12" s="81" t="s">
        <v>5</v>
      </c>
      <c r="I12" s="82" t="s">
        <v>8</v>
      </c>
      <c r="J12" s="93" t="s">
        <v>6</v>
      </c>
      <c r="K12" s="81" t="s">
        <v>7</v>
      </c>
      <c r="L12" s="81" t="s">
        <v>5</v>
      </c>
      <c r="M12" s="82" t="s">
        <v>8</v>
      </c>
      <c r="N12" s="93" t="s">
        <v>6</v>
      </c>
      <c r="O12" s="81" t="s">
        <v>7</v>
      </c>
      <c r="P12" s="81" t="s">
        <v>5</v>
      </c>
      <c r="Q12" s="82" t="s">
        <v>8</v>
      </c>
    </row>
    <row r="13" spans="1:17">
      <c r="A13" s="72">
        <v>10</v>
      </c>
      <c r="B13" s="128" t="s">
        <v>5</v>
      </c>
      <c r="C13" s="147" t="s">
        <v>6</v>
      </c>
      <c r="D13" s="147" t="s">
        <v>8</v>
      </c>
      <c r="E13" s="148" t="s">
        <v>7</v>
      </c>
      <c r="F13" s="93" t="s">
        <v>5</v>
      </c>
      <c r="G13" s="81" t="s">
        <v>6</v>
      </c>
      <c r="H13" s="81" t="s">
        <v>8</v>
      </c>
      <c r="I13" s="82" t="s">
        <v>7</v>
      </c>
      <c r="J13" s="93" t="s">
        <v>5</v>
      </c>
      <c r="K13" s="81" t="s">
        <v>6</v>
      </c>
      <c r="L13" s="81" t="s">
        <v>8</v>
      </c>
      <c r="M13" s="82" t="s">
        <v>7</v>
      </c>
      <c r="N13" s="93" t="s">
        <v>5</v>
      </c>
      <c r="O13" s="81" t="s">
        <v>6</v>
      </c>
      <c r="P13" s="81" t="s">
        <v>8</v>
      </c>
      <c r="Q13" s="82" t="s">
        <v>7</v>
      </c>
    </row>
    <row r="14" spans="1:17">
      <c r="A14" s="72">
        <v>11</v>
      </c>
      <c r="B14" s="150" t="s">
        <v>6</v>
      </c>
      <c r="C14" s="151" t="s">
        <v>7</v>
      </c>
      <c r="D14" s="151" t="s">
        <v>5</v>
      </c>
      <c r="E14" s="152" t="s">
        <v>8</v>
      </c>
      <c r="F14" s="153" t="s">
        <v>6</v>
      </c>
      <c r="G14" s="79" t="s">
        <v>7</v>
      </c>
      <c r="H14" s="79" t="s">
        <v>5</v>
      </c>
      <c r="I14" s="80" t="s">
        <v>8</v>
      </c>
      <c r="J14" s="153" t="s">
        <v>6</v>
      </c>
      <c r="K14" s="79" t="s">
        <v>7</v>
      </c>
      <c r="L14" s="79" t="s">
        <v>5</v>
      </c>
      <c r="M14" s="80" t="s">
        <v>8</v>
      </c>
      <c r="N14" s="153" t="s">
        <v>6</v>
      </c>
      <c r="O14" s="79" t="s">
        <v>7</v>
      </c>
      <c r="P14" s="79" t="s">
        <v>5</v>
      </c>
      <c r="Q14" s="80" t="s">
        <v>8</v>
      </c>
    </row>
    <row r="15" spans="1:17">
      <c r="A15" s="72">
        <v>12</v>
      </c>
      <c r="B15" s="128" t="s">
        <v>6</v>
      </c>
      <c r="C15" s="147" t="s">
        <v>5</v>
      </c>
      <c r="D15" s="147" t="s">
        <v>8</v>
      </c>
      <c r="E15" s="148" t="s">
        <v>7</v>
      </c>
      <c r="F15" s="154" t="s">
        <v>6</v>
      </c>
      <c r="G15" s="81" t="s">
        <v>5</v>
      </c>
      <c r="H15" s="81" t="s">
        <v>8</v>
      </c>
      <c r="I15" s="82" t="s">
        <v>7</v>
      </c>
      <c r="J15" s="154" t="s">
        <v>6</v>
      </c>
      <c r="K15" s="81" t="s">
        <v>5</v>
      </c>
      <c r="L15" s="81" t="s">
        <v>8</v>
      </c>
      <c r="M15" s="82" t="s">
        <v>7</v>
      </c>
      <c r="N15" s="154" t="s">
        <v>6</v>
      </c>
      <c r="O15" s="81" t="s">
        <v>5</v>
      </c>
      <c r="P15" s="81" t="s">
        <v>8</v>
      </c>
      <c r="Q15" s="82" t="s">
        <v>7</v>
      </c>
    </row>
    <row r="16" spans="1:17">
      <c r="A16" s="72">
        <v>13</v>
      </c>
      <c r="B16" s="128" t="s">
        <v>5</v>
      </c>
      <c r="C16" s="147"/>
      <c r="D16" s="147"/>
      <c r="E16" s="148" t="s">
        <v>7</v>
      </c>
      <c r="F16" s="154" t="s">
        <v>5</v>
      </c>
      <c r="G16" s="81"/>
      <c r="H16" s="81"/>
      <c r="I16" s="82" t="s">
        <v>7</v>
      </c>
      <c r="J16" s="154" t="s">
        <v>5</v>
      </c>
      <c r="K16" s="81"/>
      <c r="L16" s="81"/>
      <c r="M16" s="82" t="s">
        <v>7</v>
      </c>
      <c r="N16" s="154" t="s">
        <v>5</v>
      </c>
      <c r="O16" s="81"/>
      <c r="P16" s="81"/>
      <c r="Q16" s="82" t="s">
        <v>7</v>
      </c>
    </row>
    <row r="17" spans="1:17">
      <c r="A17" s="72">
        <v>14</v>
      </c>
      <c r="B17" s="150" t="s">
        <v>8</v>
      </c>
      <c r="C17" s="151" t="s">
        <v>7</v>
      </c>
      <c r="D17" s="151"/>
      <c r="E17" s="152" t="s">
        <v>6</v>
      </c>
      <c r="F17" s="153" t="s">
        <v>8</v>
      </c>
      <c r="G17" s="79" t="s">
        <v>7</v>
      </c>
      <c r="H17" s="79"/>
      <c r="I17" s="80" t="s">
        <v>6</v>
      </c>
      <c r="J17" s="155" t="s">
        <v>8</v>
      </c>
      <c r="K17" s="156" t="s">
        <v>7</v>
      </c>
      <c r="L17" s="79"/>
      <c r="M17" s="80" t="s">
        <v>6</v>
      </c>
      <c r="N17" s="155" t="s">
        <v>8</v>
      </c>
      <c r="O17" s="157" t="s">
        <v>7</v>
      </c>
      <c r="P17" s="158"/>
      <c r="Q17" s="159" t="s">
        <v>6</v>
      </c>
    </row>
    <row r="18" spans="1:17" ht="15" thickBot="1">
      <c r="A18" s="160">
        <v>15</v>
      </c>
      <c r="B18" s="161" t="s">
        <v>5</v>
      </c>
      <c r="C18" s="162" t="s">
        <v>6</v>
      </c>
      <c r="D18" s="162" t="s">
        <v>8</v>
      </c>
      <c r="E18" s="163" t="s">
        <v>7</v>
      </c>
      <c r="F18" s="164" t="s">
        <v>5</v>
      </c>
      <c r="G18" s="28" t="s">
        <v>6</v>
      </c>
      <c r="H18" s="28" t="s">
        <v>8</v>
      </c>
      <c r="I18" s="29" t="s">
        <v>7</v>
      </c>
      <c r="J18" s="164" t="s">
        <v>5</v>
      </c>
      <c r="K18" s="28" t="s">
        <v>6</v>
      </c>
      <c r="L18" s="28" t="s">
        <v>8</v>
      </c>
      <c r="M18" s="29" t="s">
        <v>7</v>
      </c>
      <c r="N18" s="164" t="s">
        <v>5</v>
      </c>
      <c r="O18" s="28" t="s">
        <v>6</v>
      </c>
      <c r="P18" s="28" t="s">
        <v>8</v>
      </c>
      <c r="Q18" s="29" t="s">
        <v>7</v>
      </c>
    </row>
    <row r="19" spans="1:17" ht="15.6" thickTop="1" thickBot="1">
      <c r="A19" s="74" t="s">
        <v>9</v>
      </c>
      <c r="B19" s="85" t="s">
        <v>10</v>
      </c>
      <c r="C19" s="86" t="s">
        <v>12</v>
      </c>
      <c r="D19" s="87" t="s">
        <v>13</v>
      </c>
      <c r="E19" s="88"/>
      <c r="F19" s="22" t="s">
        <v>10</v>
      </c>
      <c r="G19" s="23" t="s">
        <v>12</v>
      </c>
      <c r="H19" s="24" t="s">
        <v>13</v>
      </c>
      <c r="I19" s="25"/>
      <c r="J19" s="26" t="s">
        <v>10</v>
      </c>
      <c r="K19" s="23" t="s">
        <v>12</v>
      </c>
      <c r="L19" s="24" t="s">
        <v>13</v>
      </c>
      <c r="M19" s="25"/>
      <c r="N19" s="26" t="s">
        <v>10</v>
      </c>
      <c r="O19" s="23" t="s">
        <v>12</v>
      </c>
      <c r="P19" s="24" t="s">
        <v>13</v>
      </c>
      <c r="Q19" s="21"/>
    </row>
    <row r="20" spans="1:17" ht="15.6" thickTop="1" thickBot="1">
      <c r="A20" s="186" t="s">
        <v>5</v>
      </c>
      <c r="B20" s="89">
        <f>COUNTIF(B$4:B$18,$A20)</f>
        <v>5</v>
      </c>
      <c r="C20" s="90">
        <v>0.36363636363636365</v>
      </c>
      <c r="D20" s="79"/>
      <c r="E20" s="80"/>
      <c r="F20" s="89">
        <f>COUNTIF(F$4:F$18,$A20)</f>
        <v>5</v>
      </c>
      <c r="G20" s="90">
        <f>F20/(SUM(F$20:F$23))</f>
        <v>0.35714285714285715</v>
      </c>
      <c r="H20" s="79"/>
      <c r="I20" s="80"/>
      <c r="J20" s="89">
        <f>COUNTIF(J$4:J$18,$A20)</f>
        <v>5</v>
      </c>
      <c r="K20" s="90">
        <f>J20/(SUM(J$20:J$23))</f>
        <v>0.35714285714285715</v>
      </c>
      <c r="L20" s="68">
        <f t="shared" ref="L20:L22" si="0">J20-F20</f>
        <v>0</v>
      </c>
      <c r="M20" s="80"/>
      <c r="N20" s="89">
        <f>COUNTIF(N$4:N$18,$A20)</f>
        <v>5</v>
      </c>
      <c r="O20" s="90">
        <f>N20/(SUM(N$20:N$23))</f>
        <v>0.38461538461538464</v>
      </c>
      <c r="P20" s="68">
        <f t="shared" ref="P20:P21" si="1">N20-J20</f>
        <v>0</v>
      </c>
      <c r="Q20" s="80"/>
    </row>
    <row r="21" spans="1:17">
      <c r="A21" s="11" t="s">
        <v>6</v>
      </c>
      <c r="B21" s="89">
        <f>COUNTIF(B$4:B$18,$A21)</f>
        <v>6</v>
      </c>
      <c r="C21" s="90">
        <v>0.43</v>
      </c>
      <c r="D21" s="81"/>
      <c r="E21" s="82"/>
      <c r="F21" s="89">
        <f>COUNTIF(F$4:F$18,$A21)</f>
        <v>6</v>
      </c>
      <c r="G21" s="90">
        <f t="shared" ref="G21:G23" si="2">F21/(SUM(F$20:F$23))</f>
        <v>0.42857142857142855</v>
      </c>
      <c r="H21" s="81"/>
      <c r="I21" s="82"/>
      <c r="J21" s="89">
        <f>COUNTIF(J$4:J$18,$A21)</f>
        <v>6</v>
      </c>
      <c r="K21" s="90">
        <f t="shared" ref="K21:K23" si="3">J21/(SUM(J$20:J$23))</f>
        <v>0.42857142857142855</v>
      </c>
      <c r="L21" s="38">
        <f t="shared" si="0"/>
        <v>0</v>
      </c>
      <c r="M21" s="82"/>
      <c r="N21" s="89">
        <v>8</v>
      </c>
      <c r="O21" s="90">
        <f t="shared" ref="O21:O23" si="4">N21/(SUM(N$20:N$23))</f>
        <v>0.61538461538461542</v>
      </c>
      <c r="P21" s="38">
        <f t="shared" si="1"/>
        <v>2</v>
      </c>
      <c r="Q21" s="82"/>
    </row>
    <row r="22" spans="1:17">
      <c r="A22" s="11" t="s">
        <v>7</v>
      </c>
      <c r="B22" s="89">
        <f>COUNTIF(B$4:B$18,$A22)</f>
        <v>2</v>
      </c>
      <c r="C22" s="90">
        <v>0.14000000000000001</v>
      </c>
      <c r="D22" s="81"/>
      <c r="E22" s="82"/>
      <c r="F22" s="89">
        <f>COUNTIF(F$4:F$18,$A22)</f>
        <v>2</v>
      </c>
      <c r="G22" s="90">
        <f t="shared" si="2"/>
        <v>0.14285714285714285</v>
      </c>
      <c r="H22" s="81"/>
      <c r="I22" s="82"/>
      <c r="J22" s="89">
        <v>3</v>
      </c>
      <c r="K22" s="90">
        <f t="shared" si="3"/>
        <v>0.21428571428571427</v>
      </c>
      <c r="L22" s="20">
        <f t="shared" si="0"/>
        <v>1</v>
      </c>
      <c r="M22" s="82"/>
      <c r="N22" s="89">
        <v>0</v>
      </c>
      <c r="O22" s="90">
        <f t="shared" si="4"/>
        <v>0</v>
      </c>
      <c r="P22" s="20">
        <v>-2</v>
      </c>
      <c r="Q22" s="82"/>
    </row>
    <row r="23" spans="1:17" ht="15" thickBot="1">
      <c r="A23" s="12" t="s">
        <v>8</v>
      </c>
      <c r="B23" s="185">
        <f>COUNTIF(B$4:B$18,$A23)</f>
        <v>1</v>
      </c>
      <c r="C23" s="91">
        <v>7.0000000000000007E-2</v>
      </c>
      <c r="D23" s="83"/>
      <c r="E23" s="84"/>
      <c r="F23" s="71">
        <f>COUNTIF(F$4:F$18,$A23)</f>
        <v>1</v>
      </c>
      <c r="G23" s="91">
        <f t="shared" si="2"/>
        <v>7.1428571428571425E-2</v>
      </c>
      <c r="H23" s="83"/>
      <c r="I23" s="84"/>
      <c r="J23" s="71">
        <v>0</v>
      </c>
      <c r="K23" s="91">
        <f t="shared" si="3"/>
        <v>0</v>
      </c>
      <c r="L23" s="67">
        <f>J23-F23</f>
        <v>-1</v>
      </c>
      <c r="M23" s="84"/>
      <c r="N23" s="4">
        <v>0</v>
      </c>
      <c r="O23" s="70">
        <f t="shared" si="4"/>
        <v>0</v>
      </c>
      <c r="P23" s="67">
        <f>N23-J23</f>
        <v>0</v>
      </c>
      <c r="Q23" s="84"/>
    </row>
    <row r="24" spans="1:17" ht="15" thickTop="1">
      <c r="A24" s="60" t="s">
        <v>29</v>
      </c>
      <c r="B24" s="126">
        <v>14</v>
      </c>
      <c r="C24" s="113"/>
      <c r="D24" s="113"/>
      <c r="E24" s="127"/>
      <c r="F24" s="126">
        <f>SUM(F20:F23)</f>
        <v>14</v>
      </c>
      <c r="G24" s="168"/>
      <c r="H24" s="113"/>
      <c r="I24" s="127"/>
      <c r="J24" s="126">
        <f>SUM(J20:J23)</f>
        <v>14</v>
      </c>
      <c r="K24" s="168"/>
      <c r="L24" s="68"/>
      <c r="M24" s="127"/>
      <c r="N24" s="126">
        <f>SUM(N20:N23)</f>
        <v>13</v>
      </c>
      <c r="O24" s="168"/>
      <c r="P24" s="113"/>
      <c r="Q24" s="127"/>
    </row>
    <row r="25" spans="1:17">
      <c r="A25" s="43" t="s">
        <v>24</v>
      </c>
      <c r="B25" s="128">
        <v>0</v>
      </c>
      <c r="C25" s="81"/>
      <c r="D25" s="81"/>
      <c r="E25" s="82"/>
      <c r="F25" s="128">
        <v>1</v>
      </c>
      <c r="G25" s="169"/>
      <c r="H25" s="169"/>
      <c r="I25" s="170"/>
      <c r="J25" s="128">
        <v>1</v>
      </c>
      <c r="K25" s="169"/>
      <c r="L25" s="81"/>
      <c r="M25" s="170"/>
      <c r="N25" s="128">
        <v>2</v>
      </c>
      <c r="O25" s="116"/>
      <c r="P25" s="81">
        <v>1</v>
      </c>
      <c r="Q25" s="117"/>
    </row>
    <row r="26" spans="1:17" ht="15" thickBot="1">
      <c r="A26" s="17" t="s">
        <v>30</v>
      </c>
      <c r="B26" s="165">
        <v>15</v>
      </c>
      <c r="C26" s="83"/>
      <c r="D26" s="83"/>
      <c r="E26" s="84"/>
      <c r="F26" s="129">
        <f>SUM(F24:F25)</f>
        <v>15</v>
      </c>
      <c r="G26" s="118"/>
      <c r="H26" s="118"/>
      <c r="I26" s="119"/>
      <c r="J26" s="129">
        <f>SUM(J24:J25)</f>
        <v>15</v>
      </c>
      <c r="K26" s="118"/>
      <c r="L26" s="118"/>
      <c r="M26" s="119"/>
      <c r="N26" s="129">
        <f>SUM(N24:N25)</f>
        <v>15</v>
      </c>
      <c r="O26" s="118"/>
      <c r="P26" s="118"/>
      <c r="Q26" s="119"/>
    </row>
    <row r="27" spans="1:17" ht="15" thickTop="1">
      <c r="A27" s="166" t="s">
        <v>41</v>
      </c>
      <c r="B27" s="166">
        <v>1</v>
      </c>
      <c r="C27" s="75"/>
      <c r="D27" s="75"/>
      <c r="E27" s="75"/>
    </row>
    <row r="28" spans="1:17" ht="15" thickBot="1">
      <c r="A28" s="167" t="s">
        <v>42</v>
      </c>
      <c r="B28" s="167">
        <v>0</v>
      </c>
      <c r="C28" s="75"/>
      <c r="D28" s="75"/>
      <c r="E28" s="75"/>
    </row>
    <row r="29" spans="1:17" ht="29.4" thickTop="1">
      <c r="A29" s="103" t="s">
        <v>38</v>
      </c>
      <c r="B29" s="75"/>
      <c r="C29" s="75"/>
      <c r="D29" s="75"/>
      <c r="E29" s="75"/>
    </row>
    <row r="30" spans="1:17" ht="28.8">
      <c r="A30" s="104" t="s">
        <v>43</v>
      </c>
    </row>
  </sheetData>
  <mergeCells count="7">
    <mergeCell ref="A1:G1"/>
    <mergeCell ref="H1:Q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0"/>
  <sheetViews>
    <sheetView zoomScale="76" workbookViewId="0">
      <selection activeCell="E29" sqref="E29"/>
    </sheetView>
  </sheetViews>
  <sheetFormatPr defaultRowHeight="14.4"/>
  <cols>
    <col min="1" max="1" width="16.77734375" customWidth="1"/>
    <col min="2" max="2" width="9.77734375" style="1" bestFit="1" customWidth="1"/>
    <col min="3" max="3" width="10.44140625" style="1" bestFit="1" customWidth="1"/>
    <col min="4" max="4" width="10" style="1" bestFit="1" customWidth="1"/>
    <col min="5" max="5" width="10.44140625" style="1" bestFit="1" customWidth="1"/>
    <col min="6" max="6" width="9.77734375" bestFit="1" customWidth="1"/>
    <col min="7" max="7" width="10.44140625" bestFit="1" customWidth="1"/>
    <col min="8" max="8" width="10" bestFit="1" customWidth="1"/>
    <col min="9" max="9" width="10.44140625" customWidth="1"/>
    <col min="10" max="10" width="9.77734375" bestFit="1" customWidth="1"/>
    <col min="11" max="11" width="10.44140625" bestFit="1" customWidth="1"/>
    <col min="12" max="12" width="10" bestFit="1" customWidth="1"/>
    <col min="13" max="13" width="10.44140625" bestFit="1" customWidth="1"/>
    <col min="14" max="14" width="9.77734375" bestFit="1" customWidth="1"/>
    <col min="15" max="15" width="10.44140625" bestFit="1" customWidth="1"/>
    <col min="16" max="16" width="10" bestFit="1" customWidth="1"/>
    <col min="17" max="17" width="10.44140625" bestFit="1" customWidth="1"/>
  </cols>
  <sheetData>
    <row r="1" spans="1:17" ht="15" thickBot="1">
      <c r="A1" s="208" t="s">
        <v>19</v>
      </c>
      <c r="B1" s="208"/>
      <c r="C1" s="208"/>
      <c r="D1" s="208"/>
      <c r="E1" s="208"/>
      <c r="F1" s="208"/>
      <c r="G1" s="208"/>
      <c r="H1" s="46"/>
      <c r="I1" s="205" t="s">
        <v>25</v>
      </c>
      <c r="J1" s="205"/>
      <c r="K1" s="205"/>
      <c r="L1" s="205"/>
      <c r="M1" s="205"/>
      <c r="N1" s="205"/>
      <c r="O1" s="205"/>
      <c r="P1" s="205"/>
      <c r="Q1" s="205"/>
    </row>
    <row r="2" spans="1:17" ht="15" thickTop="1">
      <c r="A2" s="206" t="s">
        <v>0</v>
      </c>
      <c r="B2" s="202" t="s">
        <v>45</v>
      </c>
      <c r="C2" s="203"/>
      <c r="D2" s="203"/>
      <c r="E2" s="204"/>
      <c r="F2" s="202" t="s">
        <v>11</v>
      </c>
      <c r="G2" s="203"/>
      <c r="H2" s="203"/>
      <c r="I2" s="204"/>
      <c r="J2" s="202" t="s">
        <v>14</v>
      </c>
      <c r="K2" s="203"/>
      <c r="L2" s="203"/>
      <c r="M2" s="204"/>
      <c r="N2" s="202" t="s">
        <v>15</v>
      </c>
      <c r="O2" s="203"/>
      <c r="P2" s="203"/>
      <c r="Q2" s="204"/>
    </row>
    <row r="3" spans="1:17" ht="15" thickBot="1">
      <c r="A3" s="207"/>
      <c r="B3" s="76" t="s">
        <v>1</v>
      </c>
      <c r="C3" s="172" t="s">
        <v>2</v>
      </c>
      <c r="D3" s="172" t="s">
        <v>3</v>
      </c>
      <c r="E3" s="173" t="s">
        <v>4</v>
      </c>
      <c r="F3" s="13" t="s">
        <v>1</v>
      </c>
      <c r="G3" s="14" t="s">
        <v>2</v>
      </c>
      <c r="H3" s="14" t="s">
        <v>3</v>
      </c>
      <c r="I3" s="15" t="s">
        <v>4</v>
      </c>
      <c r="J3" s="76" t="s">
        <v>1</v>
      </c>
      <c r="K3" s="77" t="s">
        <v>2</v>
      </c>
      <c r="L3" s="77" t="s">
        <v>3</v>
      </c>
      <c r="M3" s="78" t="s">
        <v>4</v>
      </c>
      <c r="N3" s="76" t="s">
        <v>1</v>
      </c>
      <c r="O3" s="77" t="s">
        <v>2</v>
      </c>
      <c r="P3" s="77" t="s">
        <v>3</v>
      </c>
      <c r="Q3" s="78" t="s">
        <v>4</v>
      </c>
    </row>
    <row r="4" spans="1:17" ht="15" thickTop="1">
      <c r="A4" s="10">
        <v>1</v>
      </c>
      <c r="B4" s="171" t="s">
        <v>22</v>
      </c>
      <c r="C4" s="151" t="s">
        <v>18</v>
      </c>
      <c r="D4" s="151" t="s">
        <v>7</v>
      </c>
      <c r="E4" s="152" t="s">
        <v>8</v>
      </c>
      <c r="F4" s="176" t="s">
        <v>22</v>
      </c>
      <c r="G4" s="177" t="s">
        <v>18</v>
      </c>
      <c r="H4" s="156" t="s">
        <v>7</v>
      </c>
      <c r="I4" s="8" t="s">
        <v>8</v>
      </c>
      <c r="J4" s="176" t="s">
        <v>22</v>
      </c>
      <c r="K4" s="158" t="s">
        <v>18</v>
      </c>
      <c r="L4" s="156" t="s">
        <v>7</v>
      </c>
      <c r="M4" s="80" t="s">
        <v>8</v>
      </c>
      <c r="N4" s="176" t="s">
        <v>22</v>
      </c>
      <c r="O4" s="158" t="s">
        <v>18</v>
      </c>
      <c r="P4" s="181" t="s">
        <v>7</v>
      </c>
      <c r="Q4" s="182" t="s">
        <v>8</v>
      </c>
    </row>
    <row r="5" spans="1:17">
      <c r="A5" s="11">
        <v>2</v>
      </c>
      <c r="B5" s="128" t="s">
        <v>6</v>
      </c>
      <c r="C5" s="147" t="s">
        <v>5</v>
      </c>
      <c r="D5" s="147" t="s">
        <v>8</v>
      </c>
      <c r="E5" s="148" t="s">
        <v>7</v>
      </c>
      <c r="F5" s="93" t="s">
        <v>6</v>
      </c>
      <c r="G5" s="2" t="s">
        <v>5</v>
      </c>
      <c r="H5" s="2" t="s">
        <v>8</v>
      </c>
      <c r="I5" s="3" t="s">
        <v>7</v>
      </c>
      <c r="J5" s="93" t="s">
        <v>6</v>
      </c>
      <c r="K5" s="81" t="s">
        <v>5</v>
      </c>
      <c r="L5" s="81" t="s">
        <v>8</v>
      </c>
      <c r="M5" s="82" t="s">
        <v>7</v>
      </c>
      <c r="N5" s="93" t="s">
        <v>6</v>
      </c>
      <c r="O5" s="81" t="s">
        <v>5</v>
      </c>
      <c r="P5" s="81" t="s">
        <v>8</v>
      </c>
      <c r="Q5" s="82" t="s">
        <v>7</v>
      </c>
    </row>
    <row r="6" spans="1:17">
      <c r="A6" s="11">
        <v>3</v>
      </c>
      <c r="B6" s="128" t="s">
        <v>7</v>
      </c>
      <c r="C6" s="147" t="s">
        <v>6</v>
      </c>
      <c r="D6" s="147" t="s">
        <v>5</v>
      </c>
      <c r="E6" s="148" t="s">
        <v>8</v>
      </c>
      <c r="F6" s="93" t="s">
        <v>7</v>
      </c>
      <c r="G6" s="2" t="s">
        <v>6</v>
      </c>
      <c r="H6" s="2" t="s">
        <v>5</v>
      </c>
      <c r="I6" s="3" t="s">
        <v>8</v>
      </c>
      <c r="J6" s="93" t="s">
        <v>7</v>
      </c>
      <c r="K6" s="179" t="s">
        <v>6</v>
      </c>
      <c r="L6" s="81" t="s">
        <v>5</v>
      </c>
      <c r="M6" s="82" t="s">
        <v>8</v>
      </c>
      <c r="N6" s="98" t="s">
        <v>7</v>
      </c>
      <c r="O6" s="96" t="s">
        <v>6</v>
      </c>
      <c r="P6" s="81" t="s">
        <v>5</v>
      </c>
      <c r="Q6" s="82" t="s">
        <v>8</v>
      </c>
    </row>
    <row r="7" spans="1:17">
      <c r="A7" s="11">
        <v>4</v>
      </c>
      <c r="B7" s="128" t="s">
        <v>5</v>
      </c>
      <c r="C7" s="147" t="s">
        <v>7</v>
      </c>
      <c r="D7" s="147" t="s">
        <v>6</v>
      </c>
      <c r="E7" s="148" t="s">
        <v>8</v>
      </c>
      <c r="F7" s="93" t="s">
        <v>5</v>
      </c>
      <c r="G7" s="2" t="s">
        <v>7</v>
      </c>
      <c r="H7" s="2" t="s">
        <v>6</v>
      </c>
      <c r="I7" s="3" t="s">
        <v>8</v>
      </c>
      <c r="J7" s="93" t="s">
        <v>5</v>
      </c>
      <c r="K7" s="81" t="s">
        <v>7</v>
      </c>
      <c r="L7" s="81" t="s">
        <v>6</v>
      </c>
      <c r="M7" s="82" t="s">
        <v>8</v>
      </c>
      <c r="N7" s="93" t="s">
        <v>5</v>
      </c>
      <c r="O7" s="81" t="s">
        <v>7</v>
      </c>
      <c r="P7" s="81" t="s">
        <v>6</v>
      </c>
      <c r="Q7" s="82" t="s">
        <v>8</v>
      </c>
    </row>
    <row r="8" spans="1:17">
      <c r="A8" s="11">
        <v>5</v>
      </c>
      <c r="B8" s="128" t="s">
        <v>6</v>
      </c>
      <c r="C8" s="147" t="s">
        <v>7</v>
      </c>
      <c r="D8" s="147" t="s">
        <v>5</v>
      </c>
      <c r="E8" s="148" t="s">
        <v>8</v>
      </c>
      <c r="F8" s="93" t="s">
        <v>6</v>
      </c>
      <c r="G8" s="2" t="s">
        <v>7</v>
      </c>
      <c r="H8" s="2" t="s">
        <v>5</v>
      </c>
      <c r="I8" s="3" t="s">
        <v>8</v>
      </c>
      <c r="J8" s="93" t="s">
        <v>6</v>
      </c>
      <c r="K8" s="81" t="s">
        <v>7</v>
      </c>
      <c r="L8" s="81" t="s">
        <v>5</v>
      </c>
      <c r="M8" s="82" t="s">
        <v>8</v>
      </c>
      <c r="N8" s="93" t="s">
        <v>6</v>
      </c>
      <c r="O8" s="81" t="s">
        <v>7</v>
      </c>
      <c r="P8" s="81" t="s">
        <v>5</v>
      </c>
      <c r="Q8" s="82" t="s">
        <v>8</v>
      </c>
    </row>
    <row r="9" spans="1:17">
      <c r="A9" s="11">
        <v>6</v>
      </c>
      <c r="B9" s="128" t="s">
        <v>5</v>
      </c>
      <c r="C9" s="147" t="s">
        <v>7</v>
      </c>
      <c r="D9" s="147" t="s">
        <v>6</v>
      </c>
      <c r="E9" s="148" t="s">
        <v>8</v>
      </c>
      <c r="F9" s="93" t="s">
        <v>5</v>
      </c>
      <c r="G9" s="2" t="s">
        <v>7</v>
      </c>
      <c r="H9" s="2" t="s">
        <v>6</v>
      </c>
      <c r="I9" s="3" t="s">
        <v>8</v>
      </c>
      <c r="J9" s="93" t="s">
        <v>5</v>
      </c>
      <c r="K9" s="81" t="s">
        <v>7</v>
      </c>
      <c r="L9" s="81" t="s">
        <v>6</v>
      </c>
      <c r="M9" s="82" t="s">
        <v>8</v>
      </c>
      <c r="N9" s="93" t="s">
        <v>5</v>
      </c>
      <c r="O9" s="81" t="s">
        <v>7</v>
      </c>
      <c r="P9" s="81" t="s">
        <v>6</v>
      </c>
      <c r="Q9" s="82" t="s">
        <v>8</v>
      </c>
    </row>
    <row r="10" spans="1:17">
      <c r="A10" s="11">
        <v>7</v>
      </c>
      <c r="B10" s="128" t="s">
        <v>6</v>
      </c>
      <c r="C10" s="147" t="s">
        <v>5</v>
      </c>
      <c r="D10" s="147" t="s">
        <v>7</v>
      </c>
      <c r="E10" s="148" t="s">
        <v>8</v>
      </c>
      <c r="F10" s="93" t="s">
        <v>6</v>
      </c>
      <c r="G10" s="2" t="s">
        <v>5</v>
      </c>
      <c r="H10" s="2" t="s">
        <v>7</v>
      </c>
      <c r="I10" s="3" t="s">
        <v>8</v>
      </c>
      <c r="J10" s="93" t="s">
        <v>6</v>
      </c>
      <c r="K10" s="81" t="s">
        <v>5</v>
      </c>
      <c r="L10" s="81" t="s">
        <v>7</v>
      </c>
      <c r="M10" s="82" t="s">
        <v>8</v>
      </c>
      <c r="N10" s="93" t="s">
        <v>6</v>
      </c>
      <c r="O10" s="81" t="s">
        <v>5</v>
      </c>
      <c r="P10" s="81" t="s">
        <v>7</v>
      </c>
      <c r="Q10" s="82" t="s">
        <v>8</v>
      </c>
    </row>
    <row r="11" spans="1:17">
      <c r="A11" s="11">
        <v>8</v>
      </c>
      <c r="B11" s="128" t="s">
        <v>7</v>
      </c>
      <c r="C11" s="147" t="s">
        <v>20</v>
      </c>
      <c r="D11" s="147" t="s">
        <v>5</v>
      </c>
      <c r="E11" s="148" t="s">
        <v>18</v>
      </c>
      <c r="F11" s="93" t="s">
        <v>7</v>
      </c>
      <c r="G11" s="2" t="s">
        <v>20</v>
      </c>
      <c r="H11" s="2" t="s">
        <v>5</v>
      </c>
      <c r="I11" s="3" t="s">
        <v>18</v>
      </c>
      <c r="J11" s="93" t="s">
        <v>7</v>
      </c>
      <c r="K11" s="81" t="s">
        <v>20</v>
      </c>
      <c r="L11" s="81" t="s">
        <v>5</v>
      </c>
      <c r="M11" s="82" t="s">
        <v>18</v>
      </c>
      <c r="N11" s="98" t="s">
        <v>7</v>
      </c>
      <c r="O11" s="180" t="s">
        <v>20</v>
      </c>
      <c r="P11" s="96" t="s">
        <v>5</v>
      </c>
      <c r="Q11" s="82" t="s">
        <v>18</v>
      </c>
    </row>
    <row r="12" spans="1:17">
      <c r="A12" s="11">
        <v>9</v>
      </c>
      <c r="B12" s="128" t="s">
        <v>6</v>
      </c>
      <c r="C12" s="147" t="s">
        <v>7</v>
      </c>
      <c r="D12" s="147" t="s">
        <v>5</v>
      </c>
      <c r="E12" s="148" t="s">
        <v>8</v>
      </c>
      <c r="F12" s="93" t="s">
        <v>6</v>
      </c>
      <c r="G12" s="2" t="s">
        <v>7</v>
      </c>
      <c r="H12" s="2" t="s">
        <v>5</v>
      </c>
      <c r="I12" s="3" t="s">
        <v>8</v>
      </c>
      <c r="J12" s="93" t="s">
        <v>6</v>
      </c>
      <c r="K12" s="81" t="s">
        <v>7</v>
      </c>
      <c r="L12" s="81" t="s">
        <v>5</v>
      </c>
      <c r="M12" s="82" t="s">
        <v>8</v>
      </c>
      <c r="N12" s="93" t="s">
        <v>6</v>
      </c>
      <c r="O12" s="81" t="s">
        <v>7</v>
      </c>
      <c r="P12" s="81" t="s">
        <v>5</v>
      </c>
      <c r="Q12" s="82" t="s">
        <v>8</v>
      </c>
    </row>
    <row r="13" spans="1:17" s="31" customFormat="1">
      <c r="A13" s="11">
        <v>10</v>
      </c>
      <c r="B13" s="128" t="s">
        <v>5</v>
      </c>
      <c r="C13" s="147" t="s">
        <v>6</v>
      </c>
      <c r="D13" s="147" t="s">
        <v>8</v>
      </c>
      <c r="E13" s="148" t="s">
        <v>7</v>
      </c>
      <c r="F13" s="93" t="s">
        <v>5</v>
      </c>
      <c r="G13" s="2" t="s">
        <v>6</v>
      </c>
      <c r="H13" s="2" t="s">
        <v>8</v>
      </c>
      <c r="I13" s="3" t="s">
        <v>7</v>
      </c>
      <c r="J13" s="93" t="s">
        <v>5</v>
      </c>
      <c r="K13" s="81" t="s">
        <v>6</v>
      </c>
      <c r="L13" s="81" t="s">
        <v>8</v>
      </c>
      <c r="M13" s="82" t="s">
        <v>7</v>
      </c>
      <c r="N13" s="93" t="s">
        <v>5</v>
      </c>
      <c r="O13" s="81" t="s">
        <v>6</v>
      </c>
      <c r="P13" s="81" t="s">
        <v>8</v>
      </c>
      <c r="Q13" s="82" t="s">
        <v>7</v>
      </c>
    </row>
    <row r="14" spans="1:17" s="31" customFormat="1">
      <c r="A14" s="11">
        <v>11</v>
      </c>
      <c r="B14" s="89" t="s">
        <v>6</v>
      </c>
      <c r="C14" s="151" t="s">
        <v>7</v>
      </c>
      <c r="D14" s="151" t="s">
        <v>5</v>
      </c>
      <c r="E14" s="152" t="s">
        <v>8</v>
      </c>
      <c r="F14" s="153" t="s">
        <v>6</v>
      </c>
      <c r="G14" s="7" t="s">
        <v>7</v>
      </c>
      <c r="H14" s="7" t="s">
        <v>5</v>
      </c>
      <c r="I14" s="8" t="s">
        <v>8</v>
      </c>
      <c r="J14" s="153" t="s">
        <v>6</v>
      </c>
      <c r="K14" s="79" t="s">
        <v>7</v>
      </c>
      <c r="L14" s="79" t="s">
        <v>5</v>
      </c>
      <c r="M14" s="80" t="s">
        <v>8</v>
      </c>
      <c r="N14" s="153" t="s">
        <v>6</v>
      </c>
      <c r="O14" s="79" t="s">
        <v>7</v>
      </c>
      <c r="P14" s="79" t="s">
        <v>5</v>
      </c>
      <c r="Q14" s="80" t="s">
        <v>8</v>
      </c>
    </row>
    <row r="15" spans="1:17" s="32" customFormat="1">
      <c r="A15" s="11">
        <v>12</v>
      </c>
      <c r="B15" s="124" t="s">
        <v>6</v>
      </c>
      <c r="C15" s="147" t="s">
        <v>5</v>
      </c>
      <c r="D15" s="147" t="s">
        <v>8</v>
      </c>
      <c r="E15" s="148" t="s">
        <v>7</v>
      </c>
      <c r="F15" s="154" t="s">
        <v>6</v>
      </c>
      <c r="G15" s="2" t="s">
        <v>5</v>
      </c>
      <c r="H15" s="2" t="s">
        <v>8</v>
      </c>
      <c r="I15" s="3" t="s">
        <v>7</v>
      </c>
      <c r="J15" s="154" t="s">
        <v>6</v>
      </c>
      <c r="K15" s="81" t="s">
        <v>5</v>
      </c>
      <c r="L15" s="81" t="s">
        <v>8</v>
      </c>
      <c r="M15" s="82" t="s">
        <v>7</v>
      </c>
      <c r="N15" s="154" t="s">
        <v>6</v>
      </c>
      <c r="O15" s="81" t="s">
        <v>5</v>
      </c>
      <c r="P15" s="81" t="s">
        <v>8</v>
      </c>
      <c r="Q15" s="82" t="s">
        <v>7</v>
      </c>
    </row>
    <row r="16" spans="1:17" s="32" customFormat="1">
      <c r="A16" s="11">
        <v>13</v>
      </c>
      <c r="B16" s="124" t="s">
        <v>5</v>
      </c>
      <c r="C16" s="147"/>
      <c r="D16" s="147"/>
      <c r="E16" s="148" t="s">
        <v>7</v>
      </c>
      <c r="F16" s="154" t="s">
        <v>5</v>
      </c>
      <c r="G16" s="2"/>
      <c r="H16" s="2"/>
      <c r="I16" s="3" t="s">
        <v>7</v>
      </c>
      <c r="J16" s="154" t="s">
        <v>5</v>
      </c>
      <c r="K16" s="81"/>
      <c r="L16" s="81"/>
      <c r="M16" s="82" t="s">
        <v>7</v>
      </c>
      <c r="N16" s="154" t="s">
        <v>5</v>
      </c>
      <c r="O16" s="81"/>
      <c r="P16" s="81"/>
      <c r="Q16" s="82" t="s">
        <v>7</v>
      </c>
    </row>
    <row r="17" spans="1:18" s="31" customFormat="1">
      <c r="A17" s="11">
        <v>14</v>
      </c>
      <c r="B17" s="89" t="s">
        <v>8</v>
      </c>
      <c r="C17" s="151" t="s">
        <v>7</v>
      </c>
      <c r="D17" s="151"/>
      <c r="E17" s="152" t="s">
        <v>6</v>
      </c>
      <c r="F17" s="153" t="s">
        <v>8</v>
      </c>
      <c r="G17" s="7" t="s">
        <v>7</v>
      </c>
      <c r="H17" s="7"/>
      <c r="I17" s="8" t="s">
        <v>6</v>
      </c>
      <c r="J17" s="178" t="s">
        <v>8</v>
      </c>
      <c r="K17" s="156" t="s">
        <v>7</v>
      </c>
      <c r="L17" s="79"/>
      <c r="M17" s="80" t="s">
        <v>6</v>
      </c>
      <c r="N17" s="178" t="s">
        <v>8</v>
      </c>
      <c r="O17" s="181" t="s">
        <v>7</v>
      </c>
      <c r="P17" s="158"/>
      <c r="Q17" s="159" t="s">
        <v>6</v>
      </c>
    </row>
    <row r="18" spans="1:18" s="30" customFormat="1" ht="15" thickBot="1">
      <c r="A18" s="183">
        <v>15</v>
      </c>
      <c r="B18" s="27" t="s">
        <v>5</v>
      </c>
      <c r="C18" s="174" t="s">
        <v>6</v>
      </c>
      <c r="D18" s="174" t="s">
        <v>8</v>
      </c>
      <c r="E18" s="175" t="s">
        <v>7</v>
      </c>
      <c r="F18" s="164" t="s">
        <v>5</v>
      </c>
      <c r="G18" s="28" t="s">
        <v>6</v>
      </c>
      <c r="H18" s="28" t="s">
        <v>8</v>
      </c>
      <c r="I18" s="29" t="s">
        <v>7</v>
      </c>
      <c r="J18" s="164" t="s">
        <v>5</v>
      </c>
      <c r="K18" s="28" t="s">
        <v>6</v>
      </c>
      <c r="L18" s="28" t="s">
        <v>8</v>
      </c>
      <c r="M18" s="29" t="s">
        <v>7</v>
      </c>
      <c r="N18" s="164" t="s">
        <v>5</v>
      </c>
      <c r="O18" s="28" t="s">
        <v>6</v>
      </c>
      <c r="P18" s="28" t="s">
        <v>8</v>
      </c>
      <c r="Q18" s="29" t="s">
        <v>7</v>
      </c>
    </row>
    <row r="19" spans="1:18" ht="15.6" thickTop="1" thickBot="1">
      <c r="A19" s="184" t="s">
        <v>44</v>
      </c>
      <c r="B19" s="22" t="s">
        <v>10</v>
      </c>
      <c r="C19" s="23" t="s">
        <v>12</v>
      </c>
      <c r="D19" s="24" t="s">
        <v>13</v>
      </c>
      <c r="E19" s="25"/>
      <c r="F19" s="22" t="s">
        <v>10</v>
      </c>
      <c r="G19" s="23" t="s">
        <v>12</v>
      </c>
      <c r="H19" s="24" t="s">
        <v>13</v>
      </c>
      <c r="I19" s="25"/>
      <c r="J19" s="26" t="s">
        <v>10</v>
      </c>
      <c r="K19" s="23" t="s">
        <v>12</v>
      </c>
      <c r="L19" s="24" t="s">
        <v>13</v>
      </c>
      <c r="M19" s="25"/>
      <c r="N19" s="26" t="s">
        <v>10</v>
      </c>
      <c r="O19" s="23" t="s">
        <v>12</v>
      </c>
      <c r="P19" s="24" t="s">
        <v>13</v>
      </c>
      <c r="Q19" s="21"/>
    </row>
    <row r="20" spans="1:18" ht="15" thickTop="1">
      <c r="A20" s="10" t="s">
        <v>5</v>
      </c>
      <c r="B20" s="89">
        <f>COUNTIF(B$4:B$18,$A20)</f>
        <v>5</v>
      </c>
      <c r="C20" s="90">
        <f>B20/(SUM(B$20:B$23))</f>
        <v>0.35714285714285715</v>
      </c>
      <c r="D20" s="79"/>
      <c r="E20" s="80"/>
      <c r="F20" s="9">
        <f>COUNTIF(F$4:F$18,$A20)</f>
        <v>5</v>
      </c>
      <c r="G20" s="16">
        <f>F20/(SUM(F$20:F$23))</f>
        <v>0.33333333333333331</v>
      </c>
      <c r="H20" s="7"/>
      <c r="I20" s="8"/>
      <c r="J20" s="9">
        <f>COUNTIF(J$4:J$18,$A20)</f>
        <v>5</v>
      </c>
      <c r="K20" s="16">
        <f>J20/(SUM(J$20:J$23))</f>
        <v>0.33333333333333331</v>
      </c>
      <c r="L20" s="68">
        <f t="shared" ref="L20:L22" si="0">J20-F20</f>
        <v>0</v>
      </c>
      <c r="M20" s="8"/>
      <c r="N20" s="9">
        <v>6</v>
      </c>
      <c r="O20" s="90">
        <f>N20/(SUM(N$20:N$23))</f>
        <v>0.42857142857142855</v>
      </c>
      <c r="P20" s="68">
        <f t="shared" ref="P20:P22" si="1">N20-J20</f>
        <v>1</v>
      </c>
      <c r="Q20" s="8"/>
    </row>
    <row r="21" spans="1:18">
      <c r="A21" s="11" t="s">
        <v>6</v>
      </c>
      <c r="B21" s="89">
        <f>COUNTIF(B$4:B$18,$A21)</f>
        <v>6</v>
      </c>
      <c r="C21" s="90">
        <f t="shared" ref="C21:C23" si="2">B21/(SUM(B$20:B$23))</f>
        <v>0.42857142857142855</v>
      </c>
      <c r="D21" s="81"/>
      <c r="E21" s="82"/>
      <c r="F21" s="9">
        <f>COUNTIF(F$4:F$18,$A21)</f>
        <v>6</v>
      </c>
      <c r="G21" s="16">
        <f t="shared" ref="G21:G23" si="3">F21/(SUM(F$20:F$23))</f>
        <v>0.4</v>
      </c>
      <c r="H21" s="2"/>
      <c r="I21" s="3"/>
      <c r="J21" s="9">
        <f>COUNTIF(J$4:J$18,$A21)</f>
        <v>6</v>
      </c>
      <c r="K21" s="16">
        <f t="shared" ref="K21:K23" si="4">J21/(SUM(J$20:J$23))</f>
        <v>0.4</v>
      </c>
      <c r="L21" s="38">
        <f t="shared" si="0"/>
        <v>0</v>
      </c>
      <c r="M21" s="3"/>
      <c r="N21" s="9">
        <v>8</v>
      </c>
      <c r="O21" s="16">
        <f t="shared" ref="O21:O23" si="5">N21/(SUM(N$20:N$23))</f>
        <v>0.5714285714285714</v>
      </c>
      <c r="P21" s="38">
        <f t="shared" si="1"/>
        <v>2</v>
      </c>
      <c r="Q21" s="3"/>
    </row>
    <row r="22" spans="1:18">
      <c r="A22" s="11" t="s">
        <v>7</v>
      </c>
      <c r="B22" s="89">
        <f>COUNTIF(B$4:B$18,$A22)</f>
        <v>2</v>
      </c>
      <c r="C22" s="90">
        <f t="shared" si="2"/>
        <v>0.14285714285714285</v>
      </c>
      <c r="D22" s="81"/>
      <c r="E22" s="82"/>
      <c r="F22" s="9">
        <v>3</v>
      </c>
      <c r="G22" s="16">
        <f t="shared" si="3"/>
        <v>0.2</v>
      </c>
      <c r="H22" s="2"/>
      <c r="I22" s="3"/>
      <c r="J22" s="9">
        <v>4</v>
      </c>
      <c r="K22" s="16">
        <f t="shared" si="4"/>
        <v>0.26666666666666666</v>
      </c>
      <c r="L22" s="20">
        <f t="shared" si="0"/>
        <v>1</v>
      </c>
      <c r="M22" s="3"/>
      <c r="N22" s="9">
        <v>0</v>
      </c>
      <c r="O22" s="16">
        <f t="shared" si="5"/>
        <v>0</v>
      </c>
      <c r="P22" s="20">
        <f t="shared" si="1"/>
        <v>-4</v>
      </c>
      <c r="Q22" s="3"/>
    </row>
    <row r="23" spans="1:18" ht="15" thickBot="1">
      <c r="A23" s="12" t="s">
        <v>8</v>
      </c>
      <c r="B23" s="71">
        <f>COUNTIF(B$4:B$18,$A23)</f>
        <v>1</v>
      </c>
      <c r="C23" s="91">
        <f t="shared" si="2"/>
        <v>7.1428571428571425E-2</v>
      </c>
      <c r="D23" s="83"/>
      <c r="E23" s="84"/>
      <c r="F23" s="71">
        <f>COUNTIF(F$4:F$18,$A23)</f>
        <v>1</v>
      </c>
      <c r="G23" s="36">
        <f t="shared" si="3"/>
        <v>6.6666666666666666E-2</v>
      </c>
      <c r="H23" s="5"/>
      <c r="I23" s="6"/>
      <c r="J23" s="71">
        <v>0</v>
      </c>
      <c r="K23" s="36">
        <f t="shared" si="4"/>
        <v>0</v>
      </c>
      <c r="L23" s="67">
        <f>J23-F23</f>
        <v>-1</v>
      </c>
      <c r="M23" s="6"/>
      <c r="N23" s="4">
        <v>0</v>
      </c>
      <c r="O23" s="70">
        <f t="shared" si="5"/>
        <v>0</v>
      </c>
      <c r="P23" s="67">
        <f>N23-J23</f>
        <v>0</v>
      </c>
      <c r="Q23" s="6"/>
    </row>
    <row r="24" spans="1:18" ht="15" thickTop="1">
      <c r="A24" s="60" t="s">
        <v>29</v>
      </c>
      <c r="B24" s="126">
        <v>14</v>
      </c>
      <c r="C24" s="113"/>
      <c r="D24" s="113"/>
      <c r="E24" s="127"/>
      <c r="F24" s="126">
        <f>SUM(F20:F23)</f>
        <v>15</v>
      </c>
      <c r="G24" s="168"/>
      <c r="H24" s="113"/>
      <c r="I24" s="127"/>
      <c r="J24" s="126">
        <f>SUM(J20:J23)</f>
        <v>15</v>
      </c>
      <c r="K24" s="168"/>
      <c r="L24" s="68"/>
      <c r="M24" s="127"/>
      <c r="N24" s="126">
        <f>SUM(N20:N23)</f>
        <v>14</v>
      </c>
      <c r="O24" s="168"/>
      <c r="P24" s="113"/>
      <c r="Q24" s="127"/>
      <c r="R24" s="57" t="s">
        <v>26</v>
      </c>
    </row>
    <row r="25" spans="1:18">
      <c r="A25" s="43" t="s">
        <v>24</v>
      </c>
      <c r="B25" s="128">
        <v>0</v>
      </c>
      <c r="C25" s="81"/>
      <c r="D25" s="81"/>
      <c r="E25" s="82"/>
      <c r="F25" s="128">
        <v>0</v>
      </c>
      <c r="G25" s="169"/>
      <c r="H25" s="169"/>
      <c r="I25" s="170"/>
      <c r="J25" s="128">
        <f>COUNTIF(J$4:J18,$R25)</f>
        <v>0</v>
      </c>
      <c r="K25" s="169"/>
      <c r="L25" s="81"/>
      <c r="M25" s="170"/>
      <c r="N25" s="128">
        <v>1</v>
      </c>
      <c r="O25" s="116"/>
      <c r="P25" s="81">
        <f t="shared" ref="P25" si="6">N25-J25</f>
        <v>1</v>
      </c>
      <c r="Q25" s="117"/>
      <c r="R25" s="57" t="s">
        <v>26</v>
      </c>
    </row>
    <row r="26" spans="1:18" ht="15" thickBot="1">
      <c r="A26" s="17" t="s">
        <v>30</v>
      </c>
      <c r="B26" s="165">
        <v>15</v>
      </c>
      <c r="C26" s="83"/>
      <c r="D26" s="83"/>
      <c r="E26" s="84"/>
      <c r="F26" s="129">
        <f>SUM(F24:F25)</f>
        <v>15</v>
      </c>
      <c r="G26" s="118"/>
      <c r="H26" s="118"/>
      <c r="I26" s="119"/>
      <c r="J26" s="129">
        <f>SUM(J24:J25)</f>
        <v>15</v>
      </c>
      <c r="K26" s="118"/>
      <c r="L26" s="118"/>
      <c r="M26" s="119"/>
      <c r="N26" s="129">
        <f>SUM(N24:N25)</f>
        <v>15</v>
      </c>
      <c r="O26" s="118"/>
      <c r="P26" s="118"/>
      <c r="Q26" s="119"/>
    </row>
    <row r="27" spans="1:18" ht="15" thickTop="1">
      <c r="A27" s="166" t="s">
        <v>41</v>
      </c>
      <c r="B27" s="166">
        <v>1</v>
      </c>
      <c r="C27" s="75"/>
      <c r="D27" s="75"/>
      <c r="E27" s="75"/>
    </row>
    <row r="28" spans="1:18" ht="15" thickBot="1">
      <c r="A28" s="167" t="s">
        <v>42</v>
      </c>
      <c r="B28" s="167">
        <v>0</v>
      </c>
      <c r="C28" s="75"/>
      <c r="D28" s="75"/>
      <c r="E28" s="75"/>
    </row>
    <row r="29" spans="1:18" ht="29.4" thickTop="1">
      <c r="A29" s="103" t="s">
        <v>38</v>
      </c>
      <c r="B29" s="75"/>
      <c r="C29" s="75"/>
      <c r="D29" s="75"/>
      <c r="E29" s="75"/>
    </row>
    <row r="30" spans="1:18" ht="28.8">
      <c r="A30" s="104" t="s">
        <v>43</v>
      </c>
    </row>
  </sheetData>
  <mergeCells count="7">
    <mergeCell ref="I1:Q1"/>
    <mergeCell ref="A1:G1"/>
    <mergeCell ref="A2:A3"/>
    <mergeCell ref="F2:I2"/>
    <mergeCell ref="J2:M2"/>
    <mergeCell ref="N2:Q2"/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0"/>
  <sheetViews>
    <sheetView topLeftCell="A4" zoomScale="76" workbookViewId="0">
      <selection activeCell="F29" sqref="F29"/>
    </sheetView>
  </sheetViews>
  <sheetFormatPr defaultRowHeight="14.4"/>
  <cols>
    <col min="1" max="1" width="16.77734375" customWidth="1"/>
    <col min="2" max="2" width="9.77734375" style="1" bestFit="1" customWidth="1"/>
    <col min="3" max="3" width="10.44140625" style="1" bestFit="1" customWidth="1"/>
    <col min="4" max="4" width="10" style="1" customWidth="1"/>
    <col min="5" max="5" width="10.44140625" style="1" bestFit="1" customWidth="1"/>
    <col min="6" max="6" width="9.77734375" bestFit="1" customWidth="1"/>
    <col min="7" max="7" width="10.44140625" bestFit="1" customWidth="1"/>
    <col min="8" max="8" width="10" bestFit="1" customWidth="1"/>
    <col min="9" max="9" width="10.44140625" bestFit="1" customWidth="1"/>
    <col min="10" max="10" width="9.77734375" bestFit="1" customWidth="1"/>
    <col min="11" max="11" width="10.44140625" bestFit="1" customWidth="1"/>
    <col min="12" max="12" width="10" bestFit="1" customWidth="1"/>
    <col min="13" max="13" width="10.44140625" bestFit="1" customWidth="1"/>
    <col min="14" max="14" width="9.77734375" bestFit="1" customWidth="1"/>
    <col min="15" max="15" width="10.44140625" bestFit="1" customWidth="1"/>
    <col min="16" max="16" width="10" bestFit="1" customWidth="1"/>
    <col min="17" max="17" width="10.44140625" bestFit="1" customWidth="1"/>
  </cols>
  <sheetData>
    <row r="1" spans="1:17" ht="15" thickBot="1">
      <c r="A1" s="209" t="s">
        <v>27</v>
      </c>
      <c r="B1" s="209"/>
      <c r="C1" s="209"/>
      <c r="D1" s="209"/>
      <c r="E1" s="209"/>
      <c r="F1" s="209"/>
      <c r="G1" s="209"/>
      <c r="H1" s="46"/>
      <c r="I1" t="s">
        <v>32</v>
      </c>
    </row>
    <row r="2" spans="1:17" ht="15" thickTop="1">
      <c r="A2" s="206" t="s">
        <v>0</v>
      </c>
      <c r="B2" s="202" t="s">
        <v>45</v>
      </c>
      <c r="C2" s="203"/>
      <c r="D2" s="203"/>
      <c r="E2" s="204"/>
      <c r="F2" s="202" t="s">
        <v>11</v>
      </c>
      <c r="G2" s="203"/>
      <c r="H2" s="203"/>
      <c r="I2" s="204"/>
      <c r="J2" s="202" t="s">
        <v>14</v>
      </c>
      <c r="K2" s="203"/>
      <c r="L2" s="203"/>
      <c r="M2" s="204"/>
      <c r="N2" s="202" t="s">
        <v>15</v>
      </c>
      <c r="O2" s="203"/>
      <c r="P2" s="203"/>
      <c r="Q2" s="204"/>
    </row>
    <row r="3" spans="1:17" ht="15" thickBot="1">
      <c r="A3" s="207"/>
      <c r="B3" s="76" t="s">
        <v>1</v>
      </c>
      <c r="C3" s="172" t="s">
        <v>2</v>
      </c>
      <c r="D3" s="172" t="s">
        <v>3</v>
      </c>
      <c r="E3" s="173" t="s">
        <v>4</v>
      </c>
      <c r="F3" s="13" t="s">
        <v>1</v>
      </c>
      <c r="G3" s="14" t="s">
        <v>2</v>
      </c>
      <c r="H3" s="14" t="s">
        <v>3</v>
      </c>
      <c r="I3" s="15" t="s">
        <v>4</v>
      </c>
      <c r="J3" s="76" t="s">
        <v>1</v>
      </c>
      <c r="K3" s="77" t="s">
        <v>2</v>
      </c>
      <c r="L3" s="77" t="s">
        <v>3</v>
      </c>
      <c r="M3" s="78" t="s">
        <v>4</v>
      </c>
      <c r="N3" s="76" t="s">
        <v>1</v>
      </c>
      <c r="O3" s="77" t="s">
        <v>2</v>
      </c>
      <c r="P3" s="77" t="s">
        <v>3</v>
      </c>
      <c r="Q3" s="78" t="s">
        <v>4</v>
      </c>
    </row>
    <row r="4" spans="1:17" ht="15" thickTop="1">
      <c r="A4" s="10">
        <v>1</v>
      </c>
      <c r="B4" s="187" t="s">
        <v>26</v>
      </c>
      <c r="C4" s="151" t="s">
        <v>6</v>
      </c>
      <c r="D4" s="151" t="s">
        <v>7</v>
      </c>
      <c r="E4" s="152" t="s">
        <v>18</v>
      </c>
      <c r="F4" s="58" t="s">
        <v>26</v>
      </c>
      <c r="G4" s="145" t="s">
        <v>6</v>
      </c>
      <c r="H4" s="145" t="s">
        <v>7</v>
      </c>
      <c r="I4" s="146" t="s">
        <v>18</v>
      </c>
      <c r="J4" s="58" t="s">
        <v>26</v>
      </c>
      <c r="K4" s="145" t="s">
        <v>6</v>
      </c>
      <c r="L4" s="145" t="s">
        <v>7</v>
      </c>
      <c r="M4" s="146" t="s">
        <v>18</v>
      </c>
      <c r="N4" s="58" t="s">
        <v>26</v>
      </c>
      <c r="O4" s="145" t="s">
        <v>6</v>
      </c>
      <c r="P4" s="145" t="s">
        <v>7</v>
      </c>
      <c r="Q4" s="146" t="s">
        <v>18</v>
      </c>
    </row>
    <row r="5" spans="1:17">
      <c r="A5" s="11">
        <v>2</v>
      </c>
      <c r="B5" s="50" t="s">
        <v>6</v>
      </c>
      <c r="C5" s="147" t="s">
        <v>5</v>
      </c>
      <c r="D5" s="147" t="s">
        <v>8</v>
      </c>
      <c r="E5" s="148" t="s">
        <v>7</v>
      </c>
      <c r="F5" s="93" t="s">
        <v>6</v>
      </c>
      <c r="G5" s="38" t="s">
        <v>5</v>
      </c>
      <c r="H5" s="38" t="s">
        <v>8</v>
      </c>
      <c r="I5" s="47" t="s">
        <v>7</v>
      </c>
      <c r="J5" s="93" t="s">
        <v>6</v>
      </c>
      <c r="K5" s="38" t="s">
        <v>5</v>
      </c>
      <c r="L5" s="38" t="s">
        <v>8</v>
      </c>
      <c r="M5" s="47" t="s">
        <v>7</v>
      </c>
      <c r="N5" s="93" t="s">
        <v>6</v>
      </c>
      <c r="O5" s="38" t="s">
        <v>5</v>
      </c>
      <c r="P5" s="38" t="s">
        <v>8</v>
      </c>
      <c r="Q5" s="47" t="s">
        <v>7</v>
      </c>
    </row>
    <row r="6" spans="1:17">
      <c r="A6" s="11">
        <v>3</v>
      </c>
      <c r="B6" s="50" t="s">
        <v>7</v>
      </c>
      <c r="C6" s="147" t="s">
        <v>6</v>
      </c>
      <c r="D6" s="147" t="s">
        <v>5</v>
      </c>
      <c r="E6" s="148" t="s">
        <v>8</v>
      </c>
      <c r="F6" s="93" t="s">
        <v>7</v>
      </c>
      <c r="G6" s="38" t="s">
        <v>6</v>
      </c>
      <c r="H6" s="38" t="s">
        <v>5</v>
      </c>
      <c r="I6" s="47" t="s">
        <v>8</v>
      </c>
      <c r="J6" s="93" t="s">
        <v>7</v>
      </c>
      <c r="K6" s="38" t="s">
        <v>6</v>
      </c>
      <c r="L6" s="38" t="s">
        <v>5</v>
      </c>
      <c r="M6" s="47" t="s">
        <v>8</v>
      </c>
      <c r="N6" s="98" t="s">
        <v>7</v>
      </c>
      <c r="O6" s="96" t="s">
        <v>6</v>
      </c>
      <c r="P6" s="38" t="s">
        <v>5</v>
      </c>
      <c r="Q6" s="47" t="s">
        <v>8</v>
      </c>
    </row>
    <row r="7" spans="1:17">
      <c r="A7" s="11">
        <v>4</v>
      </c>
      <c r="B7" s="50" t="s">
        <v>5</v>
      </c>
      <c r="C7" s="147" t="s">
        <v>7</v>
      </c>
      <c r="D7" s="147" t="s">
        <v>6</v>
      </c>
      <c r="E7" s="148" t="s">
        <v>8</v>
      </c>
      <c r="F7" s="93" t="s">
        <v>5</v>
      </c>
      <c r="G7" s="38" t="s">
        <v>7</v>
      </c>
      <c r="H7" s="38" t="s">
        <v>6</v>
      </c>
      <c r="I7" s="47" t="s">
        <v>8</v>
      </c>
      <c r="J7" s="93" t="s">
        <v>5</v>
      </c>
      <c r="K7" s="38" t="s">
        <v>7</v>
      </c>
      <c r="L7" s="38" t="s">
        <v>6</v>
      </c>
      <c r="M7" s="47" t="s">
        <v>8</v>
      </c>
      <c r="N7" s="93" t="s">
        <v>5</v>
      </c>
      <c r="O7" s="38" t="s">
        <v>7</v>
      </c>
      <c r="P7" s="38" t="s">
        <v>6</v>
      </c>
      <c r="Q7" s="47" t="s">
        <v>8</v>
      </c>
    </row>
    <row r="8" spans="1:17">
      <c r="A8" s="11">
        <v>5</v>
      </c>
      <c r="B8" s="50" t="s">
        <v>6</v>
      </c>
      <c r="C8" s="147" t="s">
        <v>7</v>
      </c>
      <c r="D8" s="147" t="s">
        <v>5</v>
      </c>
      <c r="E8" s="148" t="s">
        <v>8</v>
      </c>
      <c r="F8" s="93" t="s">
        <v>6</v>
      </c>
      <c r="G8" s="38" t="s">
        <v>7</v>
      </c>
      <c r="H8" s="38" t="s">
        <v>5</v>
      </c>
      <c r="I8" s="47" t="s">
        <v>8</v>
      </c>
      <c r="J8" s="93" t="s">
        <v>6</v>
      </c>
      <c r="K8" s="38" t="s">
        <v>7</v>
      </c>
      <c r="L8" s="38" t="s">
        <v>5</v>
      </c>
      <c r="M8" s="47" t="s">
        <v>8</v>
      </c>
      <c r="N8" s="93" t="s">
        <v>6</v>
      </c>
      <c r="O8" s="38" t="s">
        <v>7</v>
      </c>
      <c r="P8" s="38" t="s">
        <v>5</v>
      </c>
      <c r="Q8" s="47" t="s">
        <v>8</v>
      </c>
    </row>
    <row r="9" spans="1:17">
      <c r="A9" s="11">
        <v>6</v>
      </c>
      <c r="B9" s="50" t="s">
        <v>5</v>
      </c>
      <c r="C9" s="147" t="s">
        <v>7</v>
      </c>
      <c r="D9" s="147" t="s">
        <v>6</v>
      </c>
      <c r="E9" s="148" t="s">
        <v>8</v>
      </c>
      <c r="F9" s="93" t="s">
        <v>5</v>
      </c>
      <c r="G9" s="38" t="s">
        <v>7</v>
      </c>
      <c r="H9" s="38" t="s">
        <v>6</v>
      </c>
      <c r="I9" s="47" t="s">
        <v>8</v>
      </c>
      <c r="J9" s="93" t="s">
        <v>5</v>
      </c>
      <c r="K9" s="38" t="s">
        <v>7</v>
      </c>
      <c r="L9" s="38" t="s">
        <v>6</v>
      </c>
      <c r="M9" s="47" t="s">
        <v>8</v>
      </c>
      <c r="N9" s="93" t="s">
        <v>5</v>
      </c>
      <c r="O9" s="38" t="s">
        <v>7</v>
      </c>
      <c r="P9" s="38" t="s">
        <v>6</v>
      </c>
      <c r="Q9" s="47" t="s">
        <v>8</v>
      </c>
    </row>
    <row r="10" spans="1:17">
      <c r="A10" s="11">
        <v>7</v>
      </c>
      <c r="B10" s="50" t="s">
        <v>6</v>
      </c>
      <c r="C10" s="147" t="s">
        <v>5</v>
      </c>
      <c r="D10" s="147" t="s">
        <v>7</v>
      </c>
      <c r="E10" s="148" t="s">
        <v>8</v>
      </c>
      <c r="F10" s="93" t="s">
        <v>6</v>
      </c>
      <c r="G10" s="38" t="s">
        <v>5</v>
      </c>
      <c r="H10" s="38" t="s">
        <v>7</v>
      </c>
      <c r="I10" s="47" t="s">
        <v>8</v>
      </c>
      <c r="J10" s="93" t="s">
        <v>6</v>
      </c>
      <c r="K10" s="38" t="s">
        <v>5</v>
      </c>
      <c r="L10" s="38" t="s">
        <v>7</v>
      </c>
      <c r="M10" s="47" t="s">
        <v>8</v>
      </c>
      <c r="N10" s="93" t="s">
        <v>6</v>
      </c>
      <c r="O10" s="38" t="s">
        <v>5</v>
      </c>
      <c r="P10" s="38" t="s">
        <v>7</v>
      </c>
      <c r="Q10" s="47" t="s">
        <v>8</v>
      </c>
    </row>
    <row r="11" spans="1:17">
      <c r="A11" s="11">
        <v>8</v>
      </c>
      <c r="B11" s="50" t="s">
        <v>5</v>
      </c>
      <c r="C11" s="147" t="s">
        <v>6</v>
      </c>
      <c r="D11" s="147" t="s">
        <v>7</v>
      </c>
      <c r="E11" s="148" t="s">
        <v>18</v>
      </c>
      <c r="F11" s="93" t="s">
        <v>5</v>
      </c>
      <c r="G11" s="38" t="s">
        <v>6</v>
      </c>
      <c r="H11" s="38" t="s">
        <v>7</v>
      </c>
      <c r="I11" s="47" t="s">
        <v>18</v>
      </c>
      <c r="J11" s="93" t="s">
        <v>5</v>
      </c>
      <c r="K11" s="38" t="s">
        <v>6</v>
      </c>
      <c r="L11" s="38" t="s">
        <v>7</v>
      </c>
      <c r="M11" s="47" t="s">
        <v>18</v>
      </c>
      <c r="N11" s="93" t="s">
        <v>5</v>
      </c>
      <c r="O11" s="38" t="s">
        <v>6</v>
      </c>
      <c r="P11" s="38" t="s">
        <v>7</v>
      </c>
      <c r="Q11" s="47" t="s">
        <v>18</v>
      </c>
    </row>
    <row r="12" spans="1:17">
      <c r="A12" s="11">
        <v>9</v>
      </c>
      <c r="B12" s="50" t="s">
        <v>6</v>
      </c>
      <c r="C12" s="147" t="s">
        <v>7</v>
      </c>
      <c r="D12" s="147" t="s">
        <v>5</v>
      </c>
      <c r="E12" s="148" t="s">
        <v>8</v>
      </c>
      <c r="F12" s="93" t="s">
        <v>6</v>
      </c>
      <c r="G12" s="38" t="s">
        <v>7</v>
      </c>
      <c r="H12" s="38" t="s">
        <v>5</v>
      </c>
      <c r="I12" s="47" t="s">
        <v>8</v>
      </c>
      <c r="J12" s="93" t="s">
        <v>6</v>
      </c>
      <c r="K12" s="38" t="s">
        <v>7</v>
      </c>
      <c r="L12" s="38" t="s">
        <v>5</v>
      </c>
      <c r="M12" s="47" t="s">
        <v>8</v>
      </c>
      <c r="N12" s="93" t="s">
        <v>6</v>
      </c>
      <c r="O12" s="38" t="s">
        <v>7</v>
      </c>
      <c r="P12" s="38" t="s">
        <v>5</v>
      </c>
      <c r="Q12" s="47" t="s">
        <v>8</v>
      </c>
    </row>
    <row r="13" spans="1:17">
      <c r="A13" s="11">
        <v>10</v>
      </c>
      <c r="B13" s="50" t="s">
        <v>5</v>
      </c>
      <c r="C13" s="147" t="s">
        <v>6</v>
      </c>
      <c r="D13" s="147" t="s">
        <v>8</v>
      </c>
      <c r="E13" s="148" t="s">
        <v>7</v>
      </c>
      <c r="F13" s="93" t="s">
        <v>5</v>
      </c>
      <c r="G13" s="38" t="s">
        <v>6</v>
      </c>
      <c r="H13" s="38" t="s">
        <v>8</v>
      </c>
      <c r="I13" s="47" t="s">
        <v>7</v>
      </c>
      <c r="J13" s="93" t="s">
        <v>5</v>
      </c>
      <c r="K13" s="38" t="s">
        <v>6</v>
      </c>
      <c r="L13" s="38" t="s">
        <v>8</v>
      </c>
      <c r="M13" s="47" t="s">
        <v>7</v>
      </c>
      <c r="N13" s="93" t="s">
        <v>5</v>
      </c>
      <c r="O13" s="38" t="s">
        <v>6</v>
      </c>
      <c r="P13" s="38" t="s">
        <v>8</v>
      </c>
      <c r="Q13" s="47" t="s">
        <v>7</v>
      </c>
    </row>
    <row r="14" spans="1:17">
      <c r="A14" s="11">
        <v>11</v>
      </c>
      <c r="B14" s="51" t="s">
        <v>6</v>
      </c>
      <c r="C14" s="151" t="s">
        <v>7</v>
      </c>
      <c r="D14" s="151" t="s">
        <v>5</v>
      </c>
      <c r="E14" s="152" t="s">
        <v>8</v>
      </c>
      <c r="F14" s="153" t="s">
        <v>6</v>
      </c>
      <c r="G14" s="20" t="s">
        <v>7</v>
      </c>
      <c r="H14" s="20" t="s">
        <v>5</v>
      </c>
      <c r="I14" s="42" t="s">
        <v>8</v>
      </c>
      <c r="J14" s="153" t="s">
        <v>6</v>
      </c>
      <c r="K14" s="20" t="s">
        <v>7</v>
      </c>
      <c r="L14" s="20" t="s">
        <v>5</v>
      </c>
      <c r="M14" s="42" t="s">
        <v>8</v>
      </c>
      <c r="N14" s="153" t="s">
        <v>6</v>
      </c>
      <c r="O14" s="20" t="s">
        <v>7</v>
      </c>
      <c r="P14" s="20" t="s">
        <v>5</v>
      </c>
      <c r="Q14" s="42" t="s">
        <v>8</v>
      </c>
    </row>
    <row r="15" spans="1:17">
      <c r="A15" s="11">
        <v>12</v>
      </c>
      <c r="B15" s="133" t="s">
        <v>6</v>
      </c>
      <c r="C15" s="147" t="s">
        <v>5</v>
      </c>
      <c r="D15" s="147" t="s">
        <v>8</v>
      </c>
      <c r="E15" s="148" t="s">
        <v>7</v>
      </c>
      <c r="F15" s="154" t="s">
        <v>6</v>
      </c>
      <c r="G15" s="38" t="s">
        <v>5</v>
      </c>
      <c r="H15" s="38" t="s">
        <v>8</v>
      </c>
      <c r="I15" s="47" t="s">
        <v>7</v>
      </c>
      <c r="J15" s="154" t="s">
        <v>6</v>
      </c>
      <c r="K15" s="38" t="s">
        <v>5</v>
      </c>
      <c r="L15" s="38" t="s">
        <v>8</v>
      </c>
      <c r="M15" s="47" t="s">
        <v>7</v>
      </c>
      <c r="N15" s="154" t="s">
        <v>6</v>
      </c>
      <c r="O15" s="38" t="s">
        <v>5</v>
      </c>
      <c r="P15" s="38" t="s">
        <v>8</v>
      </c>
      <c r="Q15" s="47" t="s">
        <v>7</v>
      </c>
    </row>
    <row r="16" spans="1:17">
      <c r="A16" s="11">
        <v>13</v>
      </c>
      <c r="B16" s="133" t="s">
        <v>7</v>
      </c>
      <c r="C16" s="147"/>
      <c r="D16" s="147"/>
      <c r="E16" s="148" t="s">
        <v>6</v>
      </c>
      <c r="F16" s="154" t="s">
        <v>7</v>
      </c>
      <c r="G16" s="38"/>
      <c r="H16" s="38"/>
      <c r="I16" s="47" t="s">
        <v>6</v>
      </c>
      <c r="J16" s="154" t="s">
        <v>7</v>
      </c>
      <c r="K16" s="188"/>
      <c r="L16" s="38"/>
      <c r="M16" s="47" t="s">
        <v>6</v>
      </c>
      <c r="N16" s="189" t="s">
        <v>7</v>
      </c>
      <c r="O16" s="112"/>
      <c r="P16" s="38"/>
      <c r="Q16" s="47" t="s">
        <v>6</v>
      </c>
    </row>
    <row r="17" spans="1:18">
      <c r="A17" s="11">
        <v>14</v>
      </c>
      <c r="B17" s="51" t="s">
        <v>8</v>
      </c>
      <c r="C17" s="151" t="s">
        <v>7</v>
      </c>
      <c r="D17" s="151"/>
      <c r="E17" s="152" t="s">
        <v>6</v>
      </c>
      <c r="F17" s="153" t="s">
        <v>8</v>
      </c>
      <c r="G17" s="20" t="s">
        <v>7</v>
      </c>
      <c r="H17" s="20"/>
      <c r="I17" s="42" t="s">
        <v>6</v>
      </c>
      <c r="J17" s="155" t="s">
        <v>8</v>
      </c>
      <c r="K17" s="156" t="s">
        <v>7</v>
      </c>
      <c r="L17" s="20"/>
      <c r="M17" s="42" t="s">
        <v>6</v>
      </c>
      <c r="N17" s="155" t="s">
        <v>8</v>
      </c>
      <c r="O17" s="181" t="s">
        <v>7</v>
      </c>
      <c r="P17" s="37"/>
      <c r="Q17" s="42" t="s">
        <v>6</v>
      </c>
    </row>
    <row r="18" spans="1:18" ht="15" thickBot="1">
      <c r="A18" s="183">
        <v>15</v>
      </c>
      <c r="B18" s="53" t="s">
        <v>5</v>
      </c>
      <c r="C18" s="174" t="s">
        <v>6</v>
      </c>
      <c r="D18" s="174" t="s">
        <v>8</v>
      </c>
      <c r="E18" s="175" t="s">
        <v>7</v>
      </c>
      <c r="F18" s="164" t="s">
        <v>5</v>
      </c>
      <c r="G18" s="54" t="s">
        <v>6</v>
      </c>
      <c r="H18" s="54" t="s">
        <v>8</v>
      </c>
      <c r="I18" s="55" t="s">
        <v>7</v>
      </c>
      <c r="J18" s="164" t="s">
        <v>5</v>
      </c>
      <c r="K18" s="54" t="s">
        <v>6</v>
      </c>
      <c r="L18" s="54" t="s">
        <v>8</v>
      </c>
      <c r="M18" s="55" t="s">
        <v>7</v>
      </c>
      <c r="N18" s="164" t="s">
        <v>5</v>
      </c>
      <c r="O18" s="54" t="s">
        <v>6</v>
      </c>
      <c r="P18" s="54" t="s">
        <v>8</v>
      </c>
      <c r="Q18" s="55" t="s">
        <v>7</v>
      </c>
    </row>
    <row r="19" spans="1:18" ht="15.6" thickTop="1" thickBot="1">
      <c r="A19" s="184" t="s">
        <v>44</v>
      </c>
      <c r="B19" s="22" t="s">
        <v>10</v>
      </c>
      <c r="C19" s="23" t="s">
        <v>12</v>
      </c>
      <c r="D19" s="24" t="s">
        <v>13</v>
      </c>
      <c r="E19" s="25"/>
      <c r="F19" s="22" t="s">
        <v>10</v>
      </c>
      <c r="G19" s="23" t="s">
        <v>12</v>
      </c>
      <c r="H19" s="24" t="s">
        <v>13</v>
      </c>
      <c r="I19" s="25"/>
      <c r="J19" s="26" t="s">
        <v>10</v>
      </c>
      <c r="K19" s="23" t="s">
        <v>12</v>
      </c>
      <c r="L19" s="24" t="s">
        <v>13</v>
      </c>
      <c r="M19" s="25"/>
      <c r="N19" s="26" t="s">
        <v>10</v>
      </c>
      <c r="O19" s="23" t="s">
        <v>12</v>
      </c>
      <c r="P19" s="24" t="s">
        <v>13</v>
      </c>
      <c r="Q19" s="21"/>
    </row>
    <row r="20" spans="1:18" ht="15" thickTop="1">
      <c r="A20" s="10" t="s">
        <v>5</v>
      </c>
      <c r="B20" s="89">
        <f>COUNTIF(B$4:B$18,$A20)</f>
        <v>5</v>
      </c>
      <c r="C20" s="90">
        <f>B20/(SUM(B$20:B$23))</f>
        <v>0.35714285714285715</v>
      </c>
      <c r="D20" s="79"/>
      <c r="E20" s="80"/>
      <c r="F20" s="9">
        <f>COUNTIF(F$4:F$18,$A20)</f>
        <v>5</v>
      </c>
      <c r="G20" s="16">
        <f>F20/F$24</f>
        <v>0.35714285714285715</v>
      </c>
      <c r="H20" s="7"/>
      <c r="I20" s="8"/>
      <c r="J20" s="9">
        <f>COUNTIF(J$4:J$18,$A20)</f>
        <v>5</v>
      </c>
      <c r="K20" s="16">
        <f>J20/J$24</f>
        <v>0.35714285714285715</v>
      </c>
      <c r="L20" s="68">
        <f t="shared" ref="L20:L22" si="0">J20-F20</f>
        <v>0</v>
      </c>
      <c r="M20" s="8"/>
      <c r="N20" s="9">
        <f>COUNTIF(N$4:N$18,$A20)</f>
        <v>5</v>
      </c>
      <c r="O20" s="16">
        <f>N20/N$24</f>
        <v>0.41666666666666669</v>
      </c>
      <c r="P20" s="68">
        <f t="shared" ref="P20:P22" si="1">N20-J20</f>
        <v>0</v>
      </c>
      <c r="Q20" s="8"/>
    </row>
    <row r="21" spans="1:18">
      <c r="A21" s="11" t="s">
        <v>6</v>
      </c>
      <c r="B21" s="89">
        <f>COUNTIF(B$4:B$18,$A21)</f>
        <v>6</v>
      </c>
      <c r="C21" s="90">
        <f t="shared" ref="C21:C23" si="2">B21/(SUM(B$20:B$23))</f>
        <v>0.42857142857142855</v>
      </c>
      <c r="D21" s="81"/>
      <c r="E21" s="82"/>
      <c r="F21" s="9">
        <f>COUNTIF(F$4:F$18,$A21)</f>
        <v>6</v>
      </c>
      <c r="G21" s="16">
        <f>F21/F$24</f>
        <v>0.42857142857142855</v>
      </c>
      <c r="H21" s="2"/>
      <c r="I21" s="3"/>
      <c r="J21" s="9">
        <f>COUNTIF(J$4:J$18,$A21)</f>
        <v>6</v>
      </c>
      <c r="K21" s="16">
        <f>J21/J$24</f>
        <v>0.42857142857142855</v>
      </c>
      <c r="L21" s="38">
        <f t="shared" si="0"/>
        <v>0</v>
      </c>
      <c r="M21" s="3"/>
      <c r="N21" s="9">
        <v>7</v>
      </c>
      <c r="O21" s="16">
        <f>N21/N$24</f>
        <v>0.58333333333333337</v>
      </c>
      <c r="P21" s="38">
        <f t="shared" si="1"/>
        <v>1</v>
      </c>
      <c r="Q21" s="3"/>
    </row>
    <row r="22" spans="1:18">
      <c r="A22" s="11" t="s">
        <v>7</v>
      </c>
      <c r="B22" s="89">
        <f>COUNTIF(B$4:B$18,$A22)</f>
        <v>2</v>
      </c>
      <c r="C22" s="90">
        <f t="shared" si="2"/>
        <v>0.14285714285714285</v>
      </c>
      <c r="D22" s="81"/>
      <c r="E22" s="82"/>
      <c r="F22" s="9">
        <f>COUNTIF(F$4:F$18,$A22)</f>
        <v>2</v>
      </c>
      <c r="G22" s="16">
        <f>F22/F$24</f>
        <v>0.14285714285714285</v>
      </c>
      <c r="H22" s="2"/>
      <c r="I22" s="3"/>
      <c r="J22" s="9">
        <v>3</v>
      </c>
      <c r="K22" s="16">
        <f>J22/J$24</f>
        <v>0.21428571428571427</v>
      </c>
      <c r="L22" s="20">
        <f t="shared" si="0"/>
        <v>1</v>
      </c>
      <c r="M22" s="3"/>
      <c r="N22" s="9">
        <v>0</v>
      </c>
      <c r="O22" s="16">
        <f>N22/N$24</f>
        <v>0</v>
      </c>
      <c r="P22" s="20">
        <f t="shared" si="1"/>
        <v>-3</v>
      </c>
      <c r="Q22" s="3"/>
    </row>
    <row r="23" spans="1:18" ht="15" thickBot="1">
      <c r="A23" s="12" t="s">
        <v>8</v>
      </c>
      <c r="B23" s="71">
        <f>COUNTIF(B$4:B$18,$A23)</f>
        <v>1</v>
      </c>
      <c r="C23" s="91">
        <f t="shared" si="2"/>
        <v>7.1428571428571425E-2</v>
      </c>
      <c r="D23" s="83"/>
      <c r="E23" s="84"/>
      <c r="F23" s="71">
        <f>COUNTIF(F$4:F$18,$A23)</f>
        <v>1</v>
      </c>
      <c r="G23" s="36">
        <f>F23/F$24</f>
        <v>7.1428571428571425E-2</v>
      </c>
      <c r="H23" s="5"/>
      <c r="I23" s="6"/>
      <c r="J23" s="71">
        <v>0</v>
      </c>
      <c r="K23" s="36">
        <f>J23/J$24</f>
        <v>0</v>
      </c>
      <c r="L23" s="67">
        <f>J23-F23</f>
        <v>-1</v>
      </c>
      <c r="M23" s="6"/>
      <c r="N23" s="4">
        <v>0</v>
      </c>
      <c r="O23" s="70">
        <f>N23/N$24</f>
        <v>0</v>
      </c>
      <c r="P23" s="67">
        <f>N23-J23</f>
        <v>0</v>
      </c>
      <c r="Q23" s="6"/>
    </row>
    <row r="24" spans="1:18" ht="15" thickTop="1">
      <c r="A24" s="60" t="s">
        <v>29</v>
      </c>
      <c r="B24" s="126">
        <v>14</v>
      </c>
      <c r="C24" s="113"/>
      <c r="D24" s="113"/>
      <c r="E24" s="127"/>
      <c r="F24" s="126">
        <f>SUM(F20:F23)</f>
        <v>14</v>
      </c>
      <c r="G24" s="168"/>
      <c r="H24" s="113"/>
      <c r="I24" s="127"/>
      <c r="J24" s="126">
        <f>SUM(J20:J23)</f>
        <v>14</v>
      </c>
      <c r="K24" s="168"/>
      <c r="L24" s="68"/>
      <c r="M24" s="127"/>
      <c r="N24" s="126">
        <f>SUM(N20:N23)</f>
        <v>12</v>
      </c>
      <c r="O24" s="168"/>
      <c r="P24" s="113"/>
      <c r="Q24" s="127"/>
    </row>
    <row r="25" spans="1:18">
      <c r="A25" s="43" t="s">
        <v>24</v>
      </c>
      <c r="B25" s="128">
        <v>0</v>
      </c>
      <c r="C25" s="81"/>
      <c r="D25" s="81"/>
      <c r="E25" s="82"/>
      <c r="F25" s="128">
        <f>COUNTIF(F$4:F18,$R25)</f>
        <v>1</v>
      </c>
      <c r="G25" s="169"/>
      <c r="H25" s="169"/>
      <c r="I25" s="170"/>
      <c r="J25" s="128">
        <v>1</v>
      </c>
      <c r="K25" s="169"/>
      <c r="L25" s="81">
        <f t="shared" ref="L25" si="3">J25-F25</f>
        <v>0</v>
      </c>
      <c r="M25" s="170"/>
      <c r="N25" s="128">
        <v>3</v>
      </c>
      <c r="O25" s="116"/>
      <c r="P25" s="81">
        <f t="shared" ref="P25" si="4">N25-J25</f>
        <v>2</v>
      </c>
      <c r="Q25" s="117"/>
      <c r="R25" s="57" t="s">
        <v>26</v>
      </c>
    </row>
    <row r="26" spans="1:18" ht="15" thickBot="1">
      <c r="A26" s="17" t="s">
        <v>30</v>
      </c>
      <c r="B26" s="165">
        <v>15</v>
      </c>
      <c r="C26" s="83"/>
      <c r="D26" s="83"/>
      <c r="E26" s="84"/>
      <c r="F26" s="129">
        <f>SUM(F24:F25)</f>
        <v>15</v>
      </c>
      <c r="G26" s="118"/>
      <c r="H26" s="118"/>
      <c r="I26" s="119"/>
      <c r="J26" s="129">
        <f>SUM(J24:J25)</f>
        <v>15</v>
      </c>
      <c r="K26" s="118"/>
      <c r="L26" s="118"/>
      <c r="M26" s="119"/>
      <c r="N26" s="129">
        <f>SUM(N24:N25)</f>
        <v>15</v>
      </c>
      <c r="O26" s="118"/>
      <c r="P26" s="118"/>
      <c r="Q26" s="119"/>
    </row>
    <row r="27" spans="1:18" ht="15" thickTop="1">
      <c r="A27" s="166" t="s">
        <v>41</v>
      </c>
      <c r="B27" s="166">
        <v>0</v>
      </c>
      <c r="C27" s="75"/>
      <c r="D27" s="75"/>
      <c r="E27" s="75"/>
    </row>
    <row r="28" spans="1:18" ht="15" thickBot="1">
      <c r="A28" s="167" t="s">
        <v>42</v>
      </c>
      <c r="B28" s="167">
        <v>1</v>
      </c>
      <c r="C28" s="75"/>
      <c r="D28" s="75"/>
      <c r="E28" s="75"/>
    </row>
    <row r="29" spans="1:18" ht="29.4" thickTop="1">
      <c r="A29" s="103" t="s">
        <v>38</v>
      </c>
      <c r="B29" s="75"/>
      <c r="C29" s="75"/>
      <c r="D29" s="75"/>
      <c r="E29" s="75"/>
    </row>
    <row r="30" spans="1:18" ht="28.8">
      <c r="A30" s="104" t="s">
        <v>43</v>
      </c>
    </row>
  </sheetData>
  <mergeCells count="6">
    <mergeCell ref="F2:I2"/>
    <mergeCell ref="J2:M2"/>
    <mergeCell ref="N2:Q2"/>
    <mergeCell ref="A1:G1"/>
    <mergeCell ref="B2:E2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0"/>
  <sheetViews>
    <sheetView zoomScale="75" workbookViewId="0">
      <selection activeCell="H29" sqref="H29"/>
    </sheetView>
  </sheetViews>
  <sheetFormatPr defaultRowHeight="14.4"/>
  <cols>
    <col min="1" max="1" width="16.6640625" bestFit="1" customWidth="1"/>
    <col min="2" max="2" width="9.88671875" style="1" bestFit="1" customWidth="1"/>
    <col min="3" max="3" width="10.6640625" style="1" bestFit="1" customWidth="1"/>
    <col min="4" max="4" width="10.21875" style="1" bestFit="1" customWidth="1"/>
    <col min="5" max="5" width="10.6640625" style="1" bestFit="1" customWidth="1"/>
    <col min="6" max="6" width="9.88671875" bestFit="1" customWidth="1"/>
    <col min="7" max="7" width="10.6640625" bestFit="1" customWidth="1"/>
    <col min="8" max="8" width="10.21875" bestFit="1" customWidth="1"/>
    <col min="9" max="9" width="10.6640625" bestFit="1" customWidth="1"/>
    <col min="10" max="10" width="9.88671875" bestFit="1" customWidth="1"/>
    <col min="11" max="11" width="10.6640625" bestFit="1" customWidth="1"/>
    <col min="12" max="12" width="10.21875" bestFit="1" customWidth="1"/>
    <col min="13" max="13" width="10.6640625" bestFit="1" customWidth="1"/>
    <col min="14" max="14" width="9.88671875" bestFit="1" customWidth="1"/>
    <col min="15" max="15" width="10.6640625" bestFit="1" customWidth="1"/>
    <col min="16" max="16" width="10.21875" bestFit="1" customWidth="1"/>
    <col min="17" max="17" width="10.6640625" bestFit="1" customWidth="1"/>
  </cols>
  <sheetData>
    <row r="1" spans="1:17" ht="15" thickBot="1">
      <c r="A1" s="209" t="s">
        <v>28</v>
      </c>
      <c r="B1" s="209"/>
      <c r="C1" s="209"/>
      <c r="D1" s="209"/>
      <c r="E1" s="209"/>
      <c r="F1" s="209"/>
      <c r="G1" s="209"/>
      <c r="H1" s="46"/>
      <c r="I1" s="205" t="s">
        <v>25</v>
      </c>
      <c r="J1" s="205"/>
      <c r="K1" s="205"/>
      <c r="L1" s="205"/>
      <c r="M1" s="205"/>
    </row>
    <row r="2" spans="1:17" ht="15" thickTop="1">
      <c r="A2" s="206" t="s">
        <v>0</v>
      </c>
      <c r="B2" s="202" t="s">
        <v>45</v>
      </c>
      <c r="C2" s="203"/>
      <c r="D2" s="203"/>
      <c r="E2" s="204"/>
      <c r="F2" s="202" t="s">
        <v>11</v>
      </c>
      <c r="G2" s="203"/>
      <c r="H2" s="203"/>
      <c r="I2" s="204"/>
      <c r="J2" s="202" t="s">
        <v>14</v>
      </c>
      <c r="K2" s="203"/>
      <c r="L2" s="203"/>
      <c r="M2" s="204"/>
      <c r="N2" s="202" t="s">
        <v>15</v>
      </c>
      <c r="O2" s="203"/>
      <c r="P2" s="203"/>
      <c r="Q2" s="204"/>
    </row>
    <row r="3" spans="1:17" ht="15" thickBot="1">
      <c r="A3" s="207"/>
      <c r="B3" s="76" t="s">
        <v>1</v>
      </c>
      <c r="C3" s="172" t="s">
        <v>2</v>
      </c>
      <c r="D3" s="172" t="s">
        <v>3</v>
      </c>
      <c r="E3" s="173" t="s">
        <v>4</v>
      </c>
      <c r="F3" s="13" t="s">
        <v>1</v>
      </c>
      <c r="G3" s="14" t="s">
        <v>2</v>
      </c>
      <c r="H3" s="14" t="s">
        <v>3</v>
      </c>
      <c r="I3" s="15" t="s">
        <v>4</v>
      </c>
      <c r="J3" s="76" t="s">
        <v>1</v>
      </c>
      <c r="K3" s="77" t="s">
        <v>2</v>
      </c>
      <c r="L3" s="77" t="s">
        <v>3</v>
      </c>
      <c r="M3" s="78" t="s">
        <v>4</v>
      </c>
      <c r="N3" s="76" t="s">
        <v>1</v>
      </c>
      <c r="O3" s="77" t="s">
        <v>2</v>
      </c>
      <c r="P3" s="77" t="s">
        <v>3</v>
      </c>
      <c r="Q3" s="78" t="s">
        <v>4</v>
      </c>
    </row>
    <row r="4" spans="1:17" ht="15" thickTop="1">
      <c r="A4" s="10">
        <v>1</v>
      </c>
      <c r="B4" s="145" t="s">
        <v>6</v>
      </c>
      <c r="C4" s="151" t="s">
        <v>7</v>
      </c>
      <c r="D4" s="190"/>
      <c r="E4" s="152" t="s">
        <v>18</v>
      </c>
      <c r="F4" s="156" t="s">
        <v>6</v>
      </c>
      <c r="G4" s="145" t="s">
        <v>7</v>
      </c>
      <c r="I4" s="42" t="s">
        <v>18</v>
      </c>
      <c r="J4" s="156" t="s">
        <v>6</v>
      </c>
      <c r="K4" s="145" t="s">
        <v>7</v>
      </c>
      <c r="L4" s="75"/>
      <c r="M4" s="42" t="s">
        <v>18</v>
      </c>
      <c r="N4" s="156" t="s">
        <v>6</v>
      </c>
      <c r="O4" s="145" t="s">
        <v>7</v>
      </c>
      <c r="P4" s="75"/>
      <c r="Q4" s="42" t="s">
        <v>18</v>
      </c>
    </row>
    <row r="5" spans="1:17">
      <c r="A5" s="11">
        <v>2</v>
      </c>
      <c r="B5" s="50" t="s">
        <v>6</v>
      </c>
      <c r="C5" s="147" t="s">
        <v>5</v>
      </c>
      <c r="D5" s="147" t="s">
        <v>8</v>
      </c>
      <c r="E5" s="148" t="s">
        <v>7</v>
      </c>
      <c r="F5" s="93" t="s">
        <v>6</v>
      </c>
      <c r="G5" s="38" t="s">
        <v>5</v>
      </c>
      <c r="H5" s="38" t="s">
        <v>8</v>
      </c>
      <c r="I5" s="47" t="s">
        <v>7</v>
      </c>
      <c r="J5" s="93" t="s">
        <v>6</v>
      </c>
      <c r="K5" s="38" t="s">
        <v>5</v>
      </c>
      <c r="L5" s="38" t="s">
        <v>8</v>
      </c>
      <c r="M5" s="47" t="s">
        <v>7</v>
      </c>
      <c r="N5" s="93" t="s">
        <v>6</v>
      </c>
      <c r="O5" s="38" t="s">
        <v>5</v>
      </c>
      <c r="P5" s="38" t="s">
        <v>8</v>
      </c>
      <c r="Q5" s="47" t="s">
        <v>7</v>
      </c>
    </row>
    <row r="6" spans="1:17">
      <c r="A6" s="11">
        <v>3</v>
      </c>
      <c r="B6" s="50" t="s">
        <v>7</v>
      </c>
      <c r="C6" s="147" t="s">
        <v>6</v>
      </c>
      <c r="D6" s="147" t="s">
        <v>5</v>
      </c>
      <c r="E6" s="148" t="s">
        <v>8</v>
      </c>
      <c r="F6" s="93" t="s">
        <v>7</v>
      </c>
      <c r="G6" s="38" t="s">
        <v>6</v>
      </c>
      <c r="H6" s="38" t="s">
        <v>5</v>
      </c>
      <c r="I6" s="47" t="s">
        <v>8</v>
      </c>
      <c r="J6" s="93" t="s">
        <v>7</v>
      </c>
      <c r="K6" s="38" t="s">
        <v>6</v>
      </c>
      <c r="L6" s="38" t="s">
        <v>5</v>
      </c>
      <c r="M6" s="47" t="s">
        <v>8</v>
      </c>
      <c r="N6" s="98" t="s">
        <v>7</v>
      </c>
      <c r="O6" s="96" t="s">
        <v>6</v>
      </c>
      <c r="P6" s="38" t="s">
        <v>5</v>
      </c>
      <c r="Q6" s="47" t="s">
        <v>8</v>
      </c>
    </row>
    <row r="7" spans="1:17">
      <c r="A7" s="11">
        <v>4</v>
      </c>
      <c r="B7" s="50" t="s">
        <v>5</v>
      </c>
      <c r="C7" s="147" t="s">
        <v>7</v>
      </c>
      <c r="D7" s="147" t="s">
        <v>6</v>
      </c>
      <c r="E7" s="148" t="s">
        <v>8</v>
      </c>
      <c r="F7" s="93" t="s">
        <v>5</v>
      </c>
      <c r="G7" s="38" t="s">
        <v>7</v>
      </c>
      <c r="H7" s="38" t="s">
        <v>6</v>
      </c>
      <c r="I7" s="47" t="s">
        <v>8</v>
      </c>
      <c r="J7" s="93" t="s">
        <v>5</v>
      </c>
      <c r="K7" s="38" t="s">
        <v>7</v>
      </c>
      <c r="L7" s="38" t="s">
        <v>6</v>
      </c>
      <c r="M7" s="47" t="s">
        <v>8</v>
      </c>
      <c r="N7" s="93" t="s">
        <v>5</v>
      </c>
      <c r="O7" s="38" t="s">
        <v>7</v>
      </c>
      <c r="P7" s="38" t="s">
        <v>6</v>
      </c>
      <c r="Q7" s="47" t="s">
        <v>8</v>
      </c>
    </row>
    <row r="8" spans="1:17">
      <c r="A8" s="11">
        <v>5</v>
      </c>
      <c r="B8" s="50" t="s">
        <v>6</v>
      </c>
      <c r="C8" s="147" t="s">
        <v>7</v>
      </c>
      <c r="D8" s="147" t="s">
        <v>5</v>
      </c>
      <c r="E8" s="148" t="s">
        <v>8</v>
      </c>
      <c r="F8" s="93" t="s">
        <v>6</v>
      </c>
      <c r="G8" s="38" t="s">
        <v>7</v>
      </c>
      <c r="H8" s="38" t="s">
        <v>5</v>
      </c>
      <c r="I8" s="47" t="s">
        <v>8</v>
      </c>
      <c r="J8" s="93" t="s">
        <v>6</v>
      </c>
      <c r="K8" s="38" t="s">
        <v>7</v>
      </c>
      <c r="L8" s="38" t="s">
        <v>5</v>
      </c>
      <c r="M8" s="47" t="s">
        <v>8</v>
      </c>
      <c r="N8" s="93" t="s">
        <v>6</v>
      </c>
      <c r="O8" s="38" t="s">
        <v>7</v>
      </c>
      <c r="P8" s="38" t="s">
        <v>5</v>
      </c>
      <c r="Q8" s="47" t="s">
        <v>8</v>
      </c>
    </row>
    <row r="9" spans="1:17">
      <c r="A9" s="11">
        <v>6</v>
      </c>
      <c r="B9" s="50" t="s">
        <v>5</v>
      </c>
      <c r="C9" s="147" t="s">
        <v>7</v>
      </c>
      <c r="D9" s="147" t="s">
        <v>6</v>
      </c>
      <c r="E9" s="148" t="s">
        <v>8</v>
      </c>
      <c r="F9" s="93" t="s">
        <v>5</v>
      </c>
      <c r="G9" s="38" t="s">
        <v>7</v>
      </c>
      <c r="H9" s="38" t="s">
        <v>6</v>
      </c>
      <c r="I9" s="47" t="s">
        <v>8</v>
      </c>
      <c r="J9" s="93" t="s">
        <v>5</v>
      </c>
      <c r="K9" s="38" t="s">
        <v>7</v>
      </c>
      <c r="L9" s="38" t="s">
        <v>6</v>
      </c>
      <c r="M9" s="47" t="s">
        <v>8</v>
      </c>
      <c r="N9" s="93" t="s">
        <v>5</v>
      </c>
      <c r="O9" s="38" t="s">
        <v>7</v>
      </c>
      <c r="P9" s="38" t="s">
        <v>6</v>
      </c>
      <c r="Q9" s="47" t="s">
        <v>8</v>
      </c>
    </row>
    <row r="10" spans="1:17">
      <c r="A10" s="11">
        <v>7</v>
      </c>
      <c r="B10" s="50" t="s">
        <v>6</v>
      </c>
      <c r="C10" s="147" t="s">
        <v>5</v>
      </c>
      <c r="D10" s="147" t="s">
        <v>7</v>
      </c>
      <c r="E10" s="148" t="s">
        <v>8</v>
      </c>
      <c r="F10" s="93" t="s">
        <v>6</v>
      </c>
      <c r="G10" s="38" t="s">
        <v>5</v>
      </c>
      <c r="H10" s="38" t="s">
        <v>7</v>
      </c>
      <c r="I10" s="47" t="s">
        <v>8</v>
      </c>
      <c r="J10" s="93" t="s">
        <v>6</v>
      </c>
      <c r="K10" s="38" t="s">
        <v>5</v>
      </c>
      <c r="L10" s="38" t="s">
        <v>7</v>
      </c>
      <c r="M10" s="47" t="s">
        <v>8</v>
      </c>
      <c r="N10" s="93" t="s">
        <v>6</v>
      </c>
      <c r="O10" s="38" t="s">
        <v>5</v>
      </c>
      <c r="P10" s="38" t="s">
        <v>7</v>
      </c>
      <c r="Q10" s="47" t="s">
        <v>8</v>
      </c>
    </row>
    <row r="11" spans="1:17">
      <c r="A11" s="11">
        <v>8</v>
      </c>
      <c r="B11" s="50" t="s">
        <v>5</v>
      </c>
      <c r="C11" s="147" t="s">
        <v>6</v>
      </c>
      <c r="D11" s="147" t="s">
        <v>7</v>
      </c>
      <c r="E11" s="148" t="s">
        <v>18</v>
      </c>
      <c r="F11" s="93" t="s">
        <v>5</v>
      </c>
      <c r="G11" s="38" t="s">
        <v>6</v>
      </c>
      <c r="H11" s="38" t="s">
        <v>7</v>
      </c>
      <c r="I11" s="47" t="s">
        <v>18</v>
      </c>
      <c r="J11" s="93" t="s">
        <v>5</v>
      </c>
      <c r="K11" s="38" t="s">
        <v>6</v>
      </c>
      <c r="L11" s="38" t="s">
        <v>7</v>
      </c>
      <c r="M11" s="47" t="s">
        <v>18</v>
      </c>
      <c r="N11" s="93" t="s">
        <v>5</v>
      </c>
      <c r="O11" s="38" t="s">
        <v>6</v>
      </c>
      <c r="P11" s="38" t="s">
        <v>7</v>
      </c>
      <c r="Q11" s="47" t="s">
        <v>18</v>
      </c>
    </row>
    <row r="12" spans="1:17">
      <c r="A12" s="11">
        <v>9</v>
      </c>
      <c r="B12" s="50" t="s">
        <v>6</v>
      </c>
      <c r="C12" s="147" t="s">
        <v>7</v>
      </c>
      <c r="D12" s="147" t="s">
        <v>5</v>
      </c>
      <c r="E12" s="148" t="s">
        <v>8</v>
      </c>
      <c r="F12" s="93" t="s">
        <v>6</v>
      </c>
      <c r="G12" s="38" t="s">
        <v>7</v>
      </c>
      <c r="H12" s="38" t="s">
        <v>5</v>
      </c>
      <c r="I12" s="47" t="s">
        <v>8</v>
      </c>
      <c r="J12" s="93" t="s">
        <v>6</v>
      </c>
      <c r="K12" s="38" t="s">
        <v>7</v>
      </c>
      <c r="L12" s="38" t="s">
        <v>5</v>
      </c>
      <c r="M12" s="47" t="s">
        <v>8</v>
      </c>
      <c r="N12" s="93" t="s">
        <v>6</v>
      </c>
      <c r="O12" s="38" t="s">
        <v>7</v>
      </c>
      <c r="P12" s="38" t="s">
        <v>5</v>
      </c>
      <c r="Q12" s="47" t="s">
        <v>8</v>
      </c>
    </row>
    <row r="13" spans="1:17">
      <c r="A13" s="11">
        <v>10</v>
      </c>
      <c r="B13" s="50" t="s">
        <v>5</v>
      </c>
      <c r="C13" s="147" t="s">
        <v>6</v>
      </c>
      <c r="D13" s="147" t="s">
        <v>8</v>
      </c>
      <c r="E13" s="148" t="s">
        <v>7</v>
      </c>
      <c r="F13" s="93" t="s">
        <v>5</v>
      </c>
      <c r="G13" s="38" t="s">
        <v>6</v>
      </c>
      <c r="H13" s="38" t="s">
        <v>8</v>
      </c>
      <c r="I13" s="47" t="s">
        <v>7</v>
      </c>
      <c r="J13" s="93" t="s">
        <v>5</v>
      </c>
      <c r="K13" s="38" t="s">
        <v>6</v>
      </c>
      <c r="L13" s="38" t="s">
        <v>8</v>
      </c>
      <c r="M13" s="47" t="s">
        <v>7</v>
      </c>
      <c r="N13" s="93" t="s">
        <v>5</v>
      </c>
      <c r="O13" s="38" t="s">
        <v>6</v>
      </c>
      <c r="P13" s="38" t="s">
        <v>8</v>
      </c>
      <c r="Q13" s="47" t="s">
        <v>7</v>
      </c>
    </row>
    <row r="14" spans="1:17">
      <c r="A14" s="11">
        <v>11</v>
      </c>
      <c r="B14" s="51" t="s">
        <v>6</v>
      </c>
      <c r="C14" s="151" t="s">
        <v>7</v>
      </c>
      <c r="D14" s="151" t="s">
        <v>5</v>
      </c>
      <c r="E14" s="152" t="s">
        <v>8</v>
      </c>
      <c r="F14" s="153" t="s">
        <v>6</v>
      </c>
      <c r="G14" s="20" t="s">
        <v>7</v>
      </c>
      <c r="H14" s="20" t="s">
        <v>5</v>
      </c>
      <c r="I14" s="42" t="s">
        <v>8</v>
      </c>
      <c r="J14" s="153" t="s">
        <v>6</v>
      </c>
      <c r="K14" s="20" t="s">
        <v>7</v>
      </c>
      <c r="L14" s="20" t="s">
        <v>5</v>
      </c>
      <c r="M14" s="42" t="s">
        <v>8</v>
      </c>
      <c r="N14" s="153" t="s">
        <v>6</v>
      </c>
      <c r="O14" s="20" t="s">
        <v>7</v>
      </c>
      <c r="P14" s="20" t="s">
        <v>5</v>
      </c>
      <c r="Q14" s="42" t="s">
        <v>8</v>
      </c>
    </row>
    <row r="15" spans="1:17">
      <c r="A15" s="11">
        <v>12</v>
      </c>
      <c r="B15" s="133" t="s">
        <v>6</v>
      </c>
      <c r="C15" s="147" t="s">
        <v>5</v>
      </c>
      <c r="D15" s="147" t="s">
        <v>8</v>
      </c>
      <c r="E15" s="148" t="s">
        <v>7</v>
      </c>
      <c r="F15" s="154" t="s">
        <v>6</v>
      </c>
      <c r="G15" s="38" t="s">
        <v>5</v>
      </c>
      <c r="H15" s="38" t="s">
        <v>8</v>
      </c>
      <c r="I15" s="47" t="s">
        <v>7</v>
      </c>
      <c r="J15" s="154" t="s">
        <v>6</v>
      </c>
      <c r="K15" s="38" t="s">
        <v>5</v>
      </c>
      <c r="L15" s="38" t="s">
        <v>8</v>
      </c>
      <c r="M15" s="47" t="s">
        <v>7</v>
      </c>
      <c r="N15" s="154" t="s">
        <v>6</v>
      </c>
      <c r="O15" s="38" t="s">
        <v>5</v>
      </c>
      <c r="P15" s="38" t="s">
        <v>8</v>
      </c>
      <c r="Q15" s="47" t="s">
        <v>7</v>
      </c>
    </row>
    <row r="16" spans="1:17">
      <c r="A16" s="11">
        <v>13</v>
      </c>
      <c r="B16" s="133" t="s">
        <v>7</v>
      </c>
      <c r="C16" s="147"/>
      <c r="D16" s="147"/>
      <c r="E16" s="148" t="s">
        <v>6</v>
      </c>
      <c r="F16" s="154" t="s">
        <v>7</v>
      </c>
      <c r="G16" s="38"/>
      <c r="H16" s="38"/>
      <c r="I16" s="47" t="s">
        <v>6</v>
      </c>
      <c r="J16" s="154" t="s">
        <v>7</v>
      </c>
      <c r="K16" s="38"/>
      <c r="L16" s="38"/>
      <c r="M16" s="47" t="s">
        <v>6</v>
      </c>
      <c r="N16" s="189" t="s">
        <v>7</v>
      </c>
      <c r="O16" s="192"/>
      <c r="P16" s="192"/>
      <c r="Q16" s="191" t="s">
        <v>6</v>
      </c>
    </row>
    <row r="17" spans="1:18">
      <c r="A17" s="11">
        <v>14</v>
      </c>
      <c r="B17" s="51" t="s">
        <v>8</v>
      </c>
      <c r="C17" s="151" t="s">
        <v>7</v>
      </c>
      <c r="D17" s="151"/>
      <c r="E17" s="152" t="s">
        <v>6</v>
      </c>
      <c r="F17" s="153" t="s">
        <v>8</v>
      </c>
      <c r="G17" s="20" t="s">
        <v>7</v>
      </c>
      <c r="H17" s="20"/>
      <c r="I17" s="42" t="s">
        <v>6</v>
      </c>
      <c r="J17" s="155" t="s">
        <v>8</v>
      </c>
      <c r="K17" s="156" t="s">
        <v>7</v>
      </c>
      <c r="L17" s="20"/>
      <c r="M17" s="42" t="s">
        <v>6</v>
      </c>
      <c r="N17" s="155" t="s">
        <v>8</v>
      </c>
      <c r="O17" s="181" t="s">
        <v>7</v>
      </c>
      <c r="P17" s="158"/>
      <c r="Q17" s="159" t="s">
        <v>6</v>
      </c>
    </row>
    <row r="18" spans="1:18" ht="15" thickBot="1">
      <c r="A18" s="11">
        <v>15</v>
      </c>
      <c r="B18" s="53" t="s">
        <v>5</v>
      </c>
      <c r="C18" s="174" t="s">
        <v>6</v>
      </c>
      <c r="D18" s="174" t="s">
        <v>8</v>
      </c>
      <c r="E18" s="175" t="s">
        <v>7</v>
      </c>
      <c r="F18" s="164" t="s">
        <v>5</v>
      </c>
      <c r="G18" s="54" t="s">
        <v>6</v>
      </c>
      <c r="H18" s="54" t="s">
        <v>8</v>
      </c>
      <c r="I18" s="55" t="s">
        <v>7</v>
      </c>
      <c r="J18" s="164" t="s">
        <v>5</v>
      </c>
      <c r="K18" s="54" t="s">
        <v>6</v>
      </c>
      <c r="L18" s="54" t="s">
        <v>8</v>
      </c>
      <c r="M18" s="55" t="s">
        <v>7</v>
      </c>
      <c r="N18" s="164" t="s">
        <v>5</v>
      </c>
      <c r="O18" s="54" t="s">
        <v>6</v>
      </c>
      <c r="P18" s="54" t="s">
        <v>8</v>
      </c>
      <c r="Q18" s="55" t="s">
        <v>7</v>
      </c>
    </row>
    <row r="19" spans="1:18" ht="15" thickBot="1">
      <c r="A19" s="49" t="s">
        <v>35</v>
      </c>
      <c r="B19" s="22" t="s">
        <v>10</v>
      </c>
      <c r="C19" s="23" t="s">
        <v>12</v>
      </c>
      <c r="D19" s="24" t="s">
        <v>13</v>
      </c>
      <c r="E19" s="25"/>
      <c r="F19" s="22" t="s">
        <v>10</v>
      </c>
      <c r="G19" s="23" t="s">
        <v>12</v>
      </c>
      <c r="H19" s="24" t="s">
        <v>13</v>
      </c>
      <c r="I19" s="25"/>
      <c r="J19" s="26" t="s">
        <v>10</v>
      </c>
      <c r="K19" s="23" t="s">
        <v>12</v>
      </c>
      <c r="L19" s="24" t="s">
        <v>13</v>
      </c>
      <c r="M19" s="25"/>
      <c r="N19" s="26" t="s">
        <v>10</v>
      </c>
      <c r="O19" s="23" t="s">
        <v>12</v>
      </c>
      <c r="P19" s="24" t="s">
        <v>13</v>
      </c>
      <c r="Q19" s="21"/>
    </row>
    <row r="20" spans="1:18" ht="15" thickTop="1">
      <c r="A20" s="10" t="s">
        <v>5</v>
      </c>
      <c r="B20" s="89">
        <f>COUNTIF(B$4:B$18,$A20)</f>
        <v>5</v>
      </c>
      <c r="C20" s="90">
        <f>B20/(SUM(B$20:B$23))</f>
        <v>0.33333333333333331</v>
      </c>
      <c r="D20" s="79"/>
      <c r="E20" s="80"/>
      <c r="F20" s="9">
        <f>COUNTIF(F$4:F$18,$A20)</f>
        <v>5</v>
      </c>
      <c r="G20" s="16">
        <f>F20/(SUM(F$20:F$23))</f>
        <v>0.33333333333333331</v>
      </c>
      <c r="H20" s="7"/>
      <c r="I20" s="8"/>
      <c r="J20" s="9">
        <f>COUNTIF(J$4:J$18,$A20)</f>
        <v>5</v>
      </c>
      <c r="K20" s="16">
        <f>J20/(SUM(J$20:J$23))</f>
        <v>0.33333333333333331</v>
      </c>
      <c r="L20" s="68">
        <f t="shared" ref="L20:L22" si="0">J20-F20</f>
        <v>0</v>
      </c>
      <c r="M20" s="8"/>
      <c r="N20" s="9">
        <f>COUNTIF(N$4:N$18,$A20)</f>
        <v>5</v>
      </c>
      <c r="O20" s="16">
        <f>N20/(SUM(N$20:N$23))</f>
        <v>0.33333333333333331</v>
      </c>
      <c r="P20" s="68">
        <f t="shared" ref="P20:P22" si="1">N20-J20</f>
        <v>0</v>
      </c>
      <c r="Q20" s="8"/>
    </row>
    <row r="21" spans="1:18">
      <c r="A21" s="11" t="s">
        <v>6</v>
      </c>
      <c r="B21" s="89">
        <f>COUNTIF(B$4:B$18,$A21)</f>
        <v>7</v>
      </c>
      <c r="C21" s="90">
        <f t="shared" ref="C21:C23" si="2">B21/(SUM(B$20:B$23))</f>
        <v>0.46666666666666667</v>
      </c>
      <c r="D21" s="81"/>
      <c r="E21" s="82"/>
      <c r="F21" s="9">
        <f>COUNTIF(F$4:F$18,$A21)</f>
        <v>7</v>
      </c>
      <c r="G21" s="16">
        <f t="shared" ref="G21:G23" si="3">F21/(SUM(F$20:F$23))</f>
        <v>0.46666666666666667</v>
      </c>
      <c r="H21" s="2"/>
      <c r="I21" s="3"/>
      <c r="J21" s="9">
        <f>COUNTIF(J$4:J$18,$A21)</f>
        <v>7</v>
      </c>
      <c r="K21" s="16">
        <f t="shared" ref="K21:K23" si="4">J21/(SUM(J$20:J$23))</f>
        <v>0.46666666666666667</v>
      </c>
      <c r="L21" s="38">
        <f t="shared" si="0"/>
        <v>0</v>
      </c>
      <c r="M21" s="3"/>
      <c r="N21" s="9">
        <v>10</v>
      </c>
      <c r="O21" s="16">
        <f t="shared" ref="O21:O23" si="5">N21/(SUM(N$20:N$23))</f>
        <v>0.66666666666666663</v>
      </c>
      <c r="P21" s="38">
        <f t="shared" si="1"/>
        <v>3</v>
      </c>
      <c r="Q21" s="3"/>
    </row>
    <row r="22" spans="1:18">
      <c r="A22" s="11" t="s">
        <v>7</v>
      </c>
      <c r="B22" s="89">
        <f>COUNTIF(B$4:B$18,$A22)</f>
        <v>2</v>
      </c>
      <c r="C22" s="90">
        <f t="shared" si="2"/>
        <v>0.13333333333333333</v>
      </c>
      <c r="D22" s="81"/>
      <c r="E22" s="82"/>
      <c r="F22" s="9">
        <f>COUNTIF(F$4:F$18,$A22)</f>
        <v>2</v>
      </c>
      <c r="G22" s="16">
        <f t="shared" si="3"/>
        <v>0.13333333333333333</v>
      </c>
      <c r="H22" s="2"/>
      <c r="I22" s="3"/>
      <c r="J22" s="9">
        <v>3</v>
      </c>
      <c r="K22" s="16">
        <f t="shared" si="4"/>
        <v>0.2</v>
      </c>
      <c r="L22" s="20">
        <f t="shared" si="0"/>
        <v>1</v>
      </c>
      <c r="M22" s="3"/>
      <c r="N22" s="9">
        <v>0</v>
      </c>
      <c r="O22" s="16">
        <f t="shared" si="5"/>
        <v>0</v>
      </c>
      <c r="P22" s="20">
        <f t="shared" si="1"/>
        <v>-3</v>
      </c>
      <c r="Q22" s="3"/>
    </row>
    <row r="23" spans="1:18" ht="15" thickBot="1">
      <c r="A23" s="12" t="s">
        <v>8</v>
      </c>
      <c r="B23" s="71">
        <f>COUNTIF(B$4:B$18,$A23)</f>
        <v>1</v>
      </c>
      <c r="C23" s="91">
        <f t="shared" si="2"/>
        <v>6.6666666666666666E-2</v>
      </c>
      <c r="D23" s="83"/>
      <c r="E23" s="84"/>
      <c r="F23" s="5">
        <f>COUNTIF(F$4:F$18,$A23)</f>
        <v>1</v>
      </c>
      <c r="G23" s="36">
        <f t="shared" si="3"/>
        <v>6.6666666666666666E-2</v>
      </c>
      <c r="H23" s="5"/>
      <c r="I23" s="6"/>
      <c r="J23" s="5">
        <v>0</v>
      </c>
      <c r="K23" s="36">
        <f t="shared" si="4"/>
        <v>0</v>
      </c>
      <c r="L23" s="67">
        <f>J23-F23</f>
        <v>-1</v>
      </c>
      <c r="M23" s="6"/>
      <c r="N23" s="5">
        <v>0</v>
      </c>
      <c r="O23" s="36">
        <f t="shared" si="5"/>
        <v>0</v>
      </c>
      <c r="P23" s="67">
        <f>N23-J23</f>
        <v>0</v>
      </c>
      <c r="Q23" s="6"/>
    </row>
    <row r="24" spans="1:18" ht="15" thickTop="1">
      <c r="A24" s="60" t="s">
        <v>29</v>
      </c>
      <c r="B24" s="126">
        <v>15</v>
      </c>
      <c r="C24" s="113"/>
      <c r="D24" s="113"/>
      <c r="E24" s="127"/>
      <c r="F24" s="126">
        <f>SUM(F20:F23)</f>
        <v>15</v>
      </c>
      <c r="G24" s="168"/>
      <c r="H24" s="113"/>
      <c r="I24" s="127"/>
      <c r="J24" s="126">
        <f>SUM(J20:J23)</f>
        <v>15</v>
      </c>
      <c r="K24" s="168"/>
      <c r="L24" s="68"/>
      <c r="M24" s="127"/>
      <c r="N24" s="126">
        <f>SUM(N20:N23)</f>
        <v>15</v>
      </c>
      <c r="O24" s="168"/>
      <c r="P24" s="113"/>
      <c r="Q24" s="127"/>
    </row>
    <row r="25" spans="1:18">
      <c r="A25" s="43" t="s">
        <v>24</v>
      </c>
      <c r="B25" s="128">
        <v>0</v>
      </c>
      <c r="C25" s="81"/>
      <c r="D25" s="81"/>
      <c r="E25" s="82"/>
      <c r="F25" s="128">
        <f>COUNTIF(F$4:F18,$R25)</f>
        <v>0</v>
      </c>
      <c r="G25" s="169"/>
      <c r="H25" s="169"/>
      <c r="I25" s="170"/>
      <c r="J25" s="128">
        <f>COUNTIF(J$4:J18,$R25)</f>
        <v>0</v>
      </c>
      <c r="K25" s="169"/>
      <c r="L25" s="169"/>
      <c r="M25" s="170"/>
      <c r="N25" s="128">
        <f>COUNTIF(N$4:N18,$R25)</f>
        <v>0</v>
      </c>
      <c r="O25" s="116"/>
      <c r="P25" s="169"/>
      <c r="Q25" s="117"/>
      <c r="R25" s="57" t="s">
        <v>26</v>
      </c>
    </row>
    <row r="26" spans="1:18" ht="15" thickBot="1">
      <c r="A26" s="17" t="s">
        <v>30</v>
      </c>
      <c r="B26" s="165">
        <v>15</v>
      </c>
      <c r="C26" s="83"/>
      <c r="D26" s="83"/>
      <c r="E26" s="84"/>
      <c r="F26" s="129">
        <f>SUM(F24:F25)</f>
        <v>15</v>
      </c>
      <c r="G26" s="118"/>
      <c r="H26" s="118"/>
      <c r="I26" s="119"/>
      <c r="J26" s="129">
        <f>SUM(J24:J25)</f>
        <v>15</v>
      </c>
      <c r="K26" s="118"/>
      <c r="L26" s="118"/>
      <c r="M26" s="119"/>
      <c r="N26" s="129">
        <f>SUM(N24:N25)</f>
        <v>15</v>
      </c>
      <c r="O26" s="118"/>
      <c r="P26" s="118"/>
      <c r="Q26" s="119"/>
    </row>
    <row r="27" spans="1:18" ht="15" thickTop="1">
      <c r="A27" s="166" t="s">
        <v>41</v>
      </c>
      <c r="B27" s="166">
        <v>0</v>
      </c>
      <c r="C27" s="75"/>
      <c r="D27" s="75"/>
      <c r="E27" s="75"/>
    </row>
    <row r="28" spans="1:18" ht="15" thickBot="1">
      <c r="A28" s="167" t="s">
        <v>42</v>
      </c>
      <c r="B28" s="167">
        <v>0</v>
      </c>
      <c r="C28" s="75"/>
      <c r="D28" s="75"/>
      <c r="E28" s="75"/>
    </row>
    <row r="29" spans="1:18" ht="29.4" thickTop="1">
      <c r="A29" s="103" t="s">
        <v>38</v>
      </c>
      <c r="B29" s="75"/>
      <c r="C29" s="75"/>
      <c r="D29" s="75"/>
      <c r="E29" s="75"/>
    </row>
    <row r="30" spans="1:18" ht="28.8">
      <c r="A30" s="104" t="s">
        <v>43</v>
      </c>
    </row>
  </sheetData>
  <mergeCells count="7">
    <mergeCell ref="F2:I2"/>
    <mergeCell ref="J2:M2"/>
    <mergeCell ref="N2:Q2"/>
    <mergeCell ref="B2:E2"/>
    <mergeCell ref="A1:G1"/>
    <mergeCell ref="A2:A3"/>
    <mergeCell ref="I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0"/>
  <sheetViews>
    <sheetView zoomScale="74" zoomScaleNormal="40" workbookViewId="0">
      <selection activeCell="A26" sqref="A26:A30"/>
    </sheetView>
  </sheetViews>
  <sheetFormatPr defaultRowHeight="14.4"/>
  <cols>
    <col min="1" max="1" width="16.88671875" customWidth="1"/>
    <col min="2" max="2" width="10" style="1" bestFit="1" customWidth="1"/>
    <col min="3" max="3" width="10.77734375" style="1" bestFit="1" customWidth="1"/>
    <col min="4" max="4" width="10.33203125" style="1" bestFit="1" customWidth="1"/>
    <col min="5" max="5" width="10.77734375" style="1" bestFit="1" customWidth="1"/>
    <col min="6" max="6" width="10" bestFit="1" customWidth="1"/>
    <col min="7" max="7" width="10.77734375" bestFit="1" customWidth="1"/>
    <col min="8" max="8" width="10.33203125" bestFit="1" customWidth="1"/>
    <col min="9" max="9" width="10.77734375" bestFit="1" customWidth="1"/>
    <col min="10" max="10" width="10" bestFit="1" customWidth="1"/>
    <col min="11" max="11" width="10.77734375" bestFit="1" customWidth="1"/>
    <col min="12" max="12" width="10.33203125" bestFit="1" customWidth="1"/>
    <col min="13" max="13" width="10.77734375" bestFit="1" customWidth="1"/>
    <col min="14" max="14" width="10" bestFit="1" customWidth="1"/>
    <col min="15" max="15" width="10.77734375" bestFit="1" customWidth="1"/>
    <col min="16" max="16" width="10.33203125" bestFit="1" customWidth="1"/>
    <col min="17" max="17" width="10.77734375" bestFit="1" customWidth="1"/>
  </cols>
  <sheetData>
    <row r="1" spans="1:17" ht="15" thickBot="1">
      <c r="A1" s="205" t="s">
        <v>31</v>
      </c>
      <c r="B1" s="205"/>
      <c r="C1" s="205"/>
      <c r="D1" s="205"/>
      <c r="E1" s="205"/>
      <c r="F1" s="205"/>
      <c r="G1" s="205"/>
      <c r="H1" s="46"/>
      <c r="I1" s="205" t="s">
        <v>25</v>
      </c>
      <c r="J1" s="205"/>
      <c r="K1" s="205"/>
      <c r="L1" s="205"/>
      <c r="M1" s="205"/>
    </row>
    <row r="2" spans="1:17" ht="15" thickTop="1">
      <c r="A2" s="206" t="s">
        <v>0</v>
      </c>
      <c r="B2" s="202" t="s">
        <v>45</v>
      </c>
      <c r="C2" s="203"/>
      <c r="D2" s="203"/>
      <c r="E2" s="204"/>
      <c r="F2" s="202" t="s">
        <v>11</v>
      </c>
      <c r="G2" s="203"/>
      <c r="H2" s="203"/>
      <c r="I2" s="204"/>
      <c r="J2" s="202" t="s">
        <v>14</v>
      </c>
      <c r="K2" s="203"/>
      <c r="L2" s="203"/>
      <c r="M2" s="204"/>
      <c r="N2" s="202" t="s">
        <v>15</v>
      </c>
      <c r="O2" s="203"/>
      <c r="P2" s="203"/>
      <c r="Q2" s="204"/>
    </row>
    <row r="3" spans="1:17" ht="15" thickBot="1">
      <c r="A3" s="207"/>
      <c r="B3" s="76" t="s">
        <v>1</v>
      </c>
      <c r="C3" s="172" t="s">
        <v>2</v>
      </c>
      <c r="D3" s="172" t="s">
        <v>3</v>
      </c>
      <c r="E3" s="173" t="s">
        <v>4</v>
      </c>
      <c r="F3" s="13" t="s">
        <v>1</v>
      </c>
      <c r="G3" s="14" t="s">
        <v>2</v>
      </c>
      <c r="H3" s="14" t="s">
        <v>3</v>
      </c>
      <c r="I3" s="15" t="s">
        <v>4</v>
      </c>
      <c r="J3" s="76" t="s">
        <v>1</v>
      </c>
      <c r="K3" s="77" t="s">
        <v>2</v>
      </c>
      <c r="L3" s="77" t="s">
        <v>3</v>
      </c>
      <c r="M3" s="78" t="s">
        <v>4</v>
      </c>
      <c r="N3" s="76" t="s">
        <v>1</v>
      </c>
      <c r="O3" s="77" t="s">
        <v>2</v>
      </c>
      <c r="P3" s="77" t="s">
        <v>3</v>
      </c>
      <c r="Q3" s="78" t="s">
        <v>4</v>
      </c>
    </row>
    <row r="4" spans="1:17" ht="15" thickTop="1">
      <c r="A4" s="10">
        <v>1</v>
      </c>
      <c r="B4" s="66" t="s">
        <v>26</v>
      </c>
      <c r="C4" s="151" t="s">
        <v>6</v>
      </c>
      <c r="D4" s="151" t="s">
        <v>7</v>
      </c>
      <c r="E4" s="152" t="s">
        <v>18</v>
      </c>
      <c r="F4" s="193" t="s">
        <v>26</v>
      </c>
      <c r="G4" s="156" t="s">
        <v>6</v>
      </c>
      <c r="H4" s="20" t="s">
        <v>7</v>
      </c>
      <c r="I4" s="42" t="s">
        <v>18</v>
      </c>
      <c r="J4" s="193" t="s">
        <v>26</v>
      </c>
      <c r="K4" s="156" t="s">
        <v>6</v>
      </c>
      <c r="L4" s="20" t="s">
        <v>7</v>
      </c>
      <c r="M4" s="42" t="s">
        <v>18</v>
      </c>
      <c r="N4" s="193" t="s">
        <v>26</v>
      </c>
      <c r="O4" s="156" t="s">
        <v>6</v>
      </c>
      <c r="P4" s="20" t="s">
        <v>7</v>
      </c>
      <c r="Q4" s="42" t="s">
        <v>18</v>
      </c>
    </row>
    <row r="5" spans="1:17">
      <c r="A5" s="11">
        <v>2</v>
      </c>
      <c r="B5" s="72" t="s">
        <v>6</v>
      </c>
      <c r="C5" s="147" t="s">
        <v>5</v>
      </c>
      <c r="D5" s="147" t="s">
        <v>8</v>
      </c>
      <c r="E5" s="148" t="s">
        <v>7</v>
      </c>
      <c r="F5" s="194" t="s">
        <v>6</v>
      </c>
      <c r="G5" s="38" t="s">
        <v>5</v>
      </c>
      <c r="H5" s="38" t="s">
        <v>8</v>
      </c>
      <c r="I5" s="47" t="s">
        <v>7</v>
      </c>
      <c r="J5" s="194" t="s">
        <v>6</v>
      </c>
      <c r="K5" s="38" t="s">
        <v>5</v>
      </c>
      <c r="L5" s="38" t="s">
        <v>8</v>
      </c>
      <c r="M5" s="47" t="s">
        <v>7</v>
      </c>
      <c r="N5" s="194" t="s">
        <v>6</v>
      </c>
      <c r="O5" s="38" t="s">
        <v>5</v>
      </c>
      <c r="P5" s="38" t="s">
        <v>8</v>
      </c>
      <c r="Q5" s="47" t="s">
        <v>7</v>
      </c>
    </row>
    <row r="6" spans="1:17">
      <c r="A6" s="11">
        <v>3</v>
      </c>
      <c r="B6" s="69" t="s">
        <v>7</v>
      </c>
      <c r="C6" s="147" t="s">
        <v>6</v>
      </c>
      <c r="D6" s="147" t="s">
        <v>5</v>
      </c>
      <c r="E6" s="148" t="s">
        <v>8</v>
      </c>
      <c r="F6" s="194" t="s">
        <v>7</v>
      </c>
      <c r="G6" s="38" t="s">
        <v>6</v>
      </c>
      <c r="H6" s="38" t="s">
        <v>5</v>
      </c>
      <c r="I6" s="47" t="s">
        <v>8</v>
      </c>
      <c r="J6" s="194" t="s">
        <v>7</v>
      </c>
      <c r="K6" s="38" t="s">
        <v>6</v>
      </c>
      <c r="L6" s="38" t="s">
        <v>5</v>
      </c>
      <c r="M6" s="47" t="s">
        <v>8</v>
      </c>
      <c r="N6" s="196" t="s">
        <v>7</v>
      </c>
      <c r="O6" s="96" t="s">
        <v>6</v>
      </c>
      <c r="P6" s="38" t="s">
        <v>5</v>
      </c>
      <c r="Q6" s="47" t="s">
        <v>8</v>
      </c>
    </row>
    <row r="7" spans="1:17">
      <c r="A7" s="11">
        <v>4</v>
      </c>
      <c r="B7" s="69" t="s">
        <v>5</v>
      </c>
      <c r="C7" s="147" t="s">
        <v>7</v>
      </c>
      <c r="D7" s="147" t="s">
        <v>6</v>
      </c>
      <c r="E7" s="148" t="s">
        <v>8</v>
      </c>
      <c r="F7" s="194" t="s">
        <v>5</v>
      </c>
      <c r="G7" s="38" t="s">
        <v>7</v>
      </c>
      <c r="H7" s="38" t="s">
        <v>6</v>
      </c>
      <c r="I7" s="47" t="s">
        <v>8</v>
      </c>
      <c r="J7" s="194" t="s">
        <v>5</v>
      </c>
      <c r="K7" s="38" t="s">
        <v>7</v>
      </c>
      <c r="L7" s="38" t="s">
        <v>6</v>
      </c>
      <c r="M7" s="47" t="s">
        <v>8</v>
      </c>
      <c r="N7" s="194" t="s">
        <v>5</v>
      </c>
      <c r="O7" s="38" t="s">
        <v>7</v>
      </c>
      <c r="P7" s="38" t="s">
        <v>6</v>
      </c>
      <c r="Q7" s="47" t="s">
        <v>8</v>
      </c>
    </row>
    <row r="8" spans="1:17">
      <c r="A8" s="11">
        <v>5</v>
      </c>
      <c r="B8" s="72" t="s">
        <v>6</v>
      </c>
      <c r="C8" s="147" t="s">
        <v>7</v>
      </c>
      <c r="D8" s="147" t="s">
        <v>5</v>
      </c>
      <c r="E8" s="148" t="s">
        <v>8</v>
      </c>
      <c r="F8" s="194" t="s">
        <v>6</v>
      </c>
      <c r="G8" s="38" t="s">
        <v>7</v>
      </c>
      <c r="H8" s="38" t="s">
        <v>5</v>
      </c>
      <c r="I8" s="47" t="s">
        <v>8</v>
      </c>
      <c r="J8" s="194" t="s">
        <v>6</v>
      </c>
      <c r="K8" s="38" t="s">
        <v>7</v>
      </c>
      <c r="L8" s="38" t="s">
        <v>5</v>
      </c>
      <c r="M8" s="47" t="s">
        <v>8</v>
      </c>
      <c r="N8" s="194" t="s">
        <v>6</v>
      </c>
      <c r="O8" s="38" t="s">
        <v>7</v>
      </c>
      <c r="P8" s="38" t="s">
        <v>5</v>
      </c>
      <c r="Q8" s="47" t="s">
        <v>8</v>
      </c>
    </row>
    <row r="9" spans="1:17">
      <c r="A9" s="11">
        <v>6</v>
      </c>
      <c r="B9" s="69" t="s">
        <v>5</v>
      </c>
      <c r="C9" s="147" t="s">
        <v>7</v>
      </c>
      <c r="D9" s="147" t="s">
        <v>6</v>
      </c>
      <c r="E9" s="148" t="s">
        <v>8</v>
      </c>
      <c r="F9" s="194" t="s">
        <v>5</v>
      </c>
      <c r="G9" s="38" t="s">
        <v>7</v>
      </c>
      <c r="H9" s="38" t="s">
        <v>6</v>
      </c>
      <c r="I9" s="47" t="s">
        <v>8</v>
      </c>
      <c r="J9" s="194" t="s">
        <v>5</v>
      </c>
      <c r="K9" s="38" t="s">
        <v>7</v>
      </c>
      <c r="L9" s="38" t="s">
        <v>6</v>
      </c>
      <c r="M9" s="47" t="s">
        <v>8</v>
      </c>
      <c r="N9" s="194" t="s">
        <v>5</v>
      </c>
      <c r="O9" s="38" t="s">
        <v>7</v>
      </c>
      <c r="P9" s="38" t="s">
        <v>6</v>
      </c>
      <c r="Q9" s="47" t="s">
        <v>8</v>
      </c>
    </row>
    <row r="10" spans="1:17">
      <c r="A10" s="11">
        <v>7</v>
      </c>
      <c r="B10" s="72" t="s">
        <v>6</v>
      </c>
      <c r="C10" s="147" t="s">
        <v>5</v>
      </c>
      <c r="D10" s="147" t="s">
        <v>7</v>
      </c>
      <c r="E10" s="148" t="s">
        <v>8</v>
      </c>
      <c r="F10" s="194" t="s">
        <v>6</v>
      </c>
      <c r="G10" s="38" t="s">
        <v>5</v>
      </c>
      <c r="H10" s="38" t="s">
        <v>7</v>
      </c>
      <c r="I10" s="47" t="s">
        <v>8</v>
      </c>
      <c r="J10" s="194" t="s">
        <v>6</v>
      </c>
      <c r="K10" s="38" t="s">
        <v>5</v>
      </c>
      <c r="L10" s="38" t="s">
        <v>7</v>
      </c>
      <c r="M10" s="47" t="s">
        <v>8</v>
      </c>
      <c r="N10" s="194" t="s">
        <v>6</v>
      </c>
      <c r="O10" s="38" t="s">
        <v>5</v>
      </c>
      <c r="P10" s="38" t="s">
        <v>7</v>
      </c>
      <c r="Q10" s="47" t="s">
        <v>8</v>
      </c>
    </row>
    <row r="11" spans="1:17">
      <c r="A11" s="11">
        <v>8</v>
      </c>
      <c r="B11" s="69" t="s">
        <v>5</v>
      </c>
      <c r="C11" s="147" t="s">
        <v>6</v>
      </c>
      <c r="D11" s="147" t="s">
        <v>7</v>
      </c>
      <c r="E11" s="148" t="s">
        <v>18</v>
      </c>
      <c r="F11" s="194" t="s">
        <v>5</v>
      </c>
      <c r="G11" s="38" t="s">
        <v>6</v>
      </c>
      <c r="H11" s="38" t="s">
        <v>7</v>
      </c>
      <c r="I11" s="47" t="s">
        <v>18</v>
      </c>
      <c r="J11" s="194" t="s">
        <v>5</v>
      </c>
      <c r="K11" s="38" t="s">
        <v>6</v>
      </c>
      <c r="L11" s="38" t="s">
        <v>7</v>
      </c>
      <c r="M11" s="47" t="s">
        <v>18</v>
      </c>
      <c r="N11" s="194" t="s">
        <v>5</v>
      </c>
      <c r="O11" s="38" t="s">
        <v>6</v>
      </c>
      <c r="P11" s="38" t="s">
        <v>7</v>
      </c>
      <c r="Q11" s="47" t="s">
        <v>18</v>
      </c>
    </row>
    <row r="12" spans="1:17">
      <c r="A12" s="11">
        <v>9</v>
      </c>
      <c r="B12" s="72" t="s">
        <v>6</v>
      </c>
      <c r="C12" s="147" t="s">
        <v>7</v>
      </c>
      <c r="D12" s="147" t="s">
        <v>5</v>
      </c>
      <c r="E12" s="148" t="s">
        <v>8</v>
      </c>
      <c r="F12" s="194" t="s">
        <v>6</v>
      </c>
      <c r="G12" s="38" t="s">
        <v>7</v>
      </c>
      <c r="H12" s="38" t="s">
        <v>5</v>
      </c>
      <c r="I12" s="47" t="s">
        <v>8</v>
      </c>
      <c r="J12" s="194" t="s">
        <v>6</v>
      </c>
      <c r="K12" s="38" t="s">
        <v>7</v>
      </c>
      <c r="L12" s="38" t="s">
        <v>5</v>
      </c>
      <c r="M12" s="47" t="s">
        <v>8</v>
      </c>
      <c r="N12" s="194" t="s">
        <v>6</v>
      </c>
      <c r="O12" s="38" t="s">
        <v>7</v>
      </c>
      <c r="P12" s="38" t="s">
        <v>5</v>
      </c>
      <c r="Q12" s="47" t="s">
        <v>8</v>
      </c>
    </row>
    <row r="13" spans="1:17">
      <c r="A13" s="11">
        <v>10</v>
      </c>
      <c r="B13" s="69" t="s">
        <v>5</v>
      </c>
      <c r="C13" s="147" t="s">
        <v>6</v>
      </c>
      <c r="D13" s="147" t="s">
        <v>8</v>
      </c>
      <c r="E13" s="148" t="s">
        <v>7</v>
      </c>
      <c r="F13" s="194" t="s">
        <v>5</v>
      </c>
      <c r="G13" s="38" t="s">
        <v>6</v>
      </c>
      <c r="H13" s="38" t="s">
        <v>8</v>
      </c>
      <c r="I13" s="47" t="s">
        <v>7</v>
      </c>
      <c r="J13" s="194" t="s">
        <v>5</v>
      </c>
      <c r="K13" s="38" t="s">
        <v>6</v>
      </c>
      <c r="L13" s="38" t="s">
        <v>8</v>
      </c>
      <c r="M13" s="47" t="s">
        <v>7</v>
      </c>
      <c r="N13" s="194" t="s">
        <v>5</v>
      </c>
      <c r="O13" s="38" t="s">
        <v>6</v>
      </c>
      <c r="P13" s="38" t="s">
        <v>8</v>
      </c>
      <c r="Q13" s="47" t="s">
        <v>7</v>
      </c>
    </row>
    <row r="14" spans="1:17">
      <c r="A14" s="11">
        <v>11</v>
      </c>
      <c r="B14" s="72" t="s">
        <v>6</v>
      </c>
      <c r="C14" s="151" t="s">
        <v>7</v>
      </c>
      <c r="D14" s="151" t="s">
        <v>5</v>
      </c>
      <c r="E14" s="152" t="s">
        <v>8</v>
      </c>
      <c r="F14" s="194" t="s">
        <v>6</v>
      </c>
      <c r="G14" s="20" t="s">
        <v>7</v>
      </c>
      <c r="H14" s="20" t="s">
        <v>5</v>
      </c>
      <c r="I14" s="42" t="s">
        <v>8</v>
      </c>
      <c r="J14" s="194" t="s">
        <v>6</v>
      </c>
      <c r="K14" s="20" t="s">
        <v>7</v>
      </c>
      <c r="L14" s="20" t="s">
        <v>5</v>
      </c>
      <c r="M14" s="42" t="s">
        <v>8</v>
      </c>
      <c r="N14" s="194" t="s">
        <v>6</v>
      </c>
      <c r="O14" s="20" t="s">
        <v>7</v>
      </c>
      <c r="P14" s="20" t="s">
        <v>5</v>
      </c>
      <c r="Q14" s="42" t="s">
        <v>8</v>
      </c>
    </row>
    <row r="15" spans="1:17">
      <c r="A15" s="11">
        <v>12</v>
      </c>
      <c r="B15" s="72" t="s">
        <v>6</v>
      </c>
      <c r="C15" s="147" t="s">
        <v>5</v>
      </c>
      <c r="D15" s="147" t="s">
        <v>8</v>
      </c>
      <c r="E15" s="148" t="s">
        <v>7</v>
      </c>
      <c r="F15" s="194" t="s">
        <v>6</v>
      </c>
      <c r="G15" s="38" t="s">
        <v>5</v>
      </c>
      <c r="H15" s="38" t="s">
        <v>8</v>
      </c>
      <c r="I15" s="47" t="s">
        <v>7</v>
      </c>
      <c r="J15" s="194" t="s">
        <v>6</v>
      </c>
      <c r="K15" s="38" t="s">
        <v>5</v>
      </c>
      <c r="L15" s="38" t="s">
        <v>8</v>
      </c>
      <c r="M15" s="47" t="s">
        <v>7</v>
      </c>
      <c r="N15" s="194" t="s">
        <v>6</v>
      </c>
      <c r="O15" s="38" t="s">
        <v>5</v>
      </c>
      <c r="P15" s="38" t="s">
        <v>8</v>
      </c>
      <c r="Q15" s="47" t="s">
        <v>7</v>
      </c>
    </row>
    <row r="16" spans="1:17">
      <c r="A16" s="11">
        <v>13</v>
      </c>
      <c r="B16" s="73" t="s">
        <v>7</v>
      </c>
      <c r="C16" s="147"/>
      <c r="D16" s="147"/>
      <c r="E16" s="148" t="s">
        <v>6</v>
      </c>
      <c r="F16" s="195" t="s">
        <v>7</v>
      </c>
      <c r="G16" s="38"/>
      <c r="H16" s="38"/>
      <c r="I16" s="47" t="s">
        <v>6</v>
      </c>
      <c r="J16" s="195" t="s">
        <v>7</v>
      </c>
      <c r="K16" s="38"/>
      <c r="L16" s="38"/>
      <c r="M16" s="47" t="s">
        <v>6</v>
      </c>
      <c r="N16" s="197" t="s">
        <v>7</v>
      </c>
      <c r="O16" s="192"/>
      <c r="P16" s="112"/>
      <c r="Q16" s="47" t="s">
        <v>6</v>
      </c>
    </row>
    <row r="17" spans="1:18">
      <c r="A17" s="11">
        <v>14</v>
      </c>
      <c r="B17" s="51" t="s">
        <v>8</v>
      </c>
      <c r="C17" s="151" t="s">
        <v>7</v>
      </c>
      <c r="D17" s="151"/>
      <c r="E17" s="152" t="s">
        <v>6</v>
      </c>
      <c r="F17" s="153" t="s">
        <v>8</v>
      </c>
      <c r="G17" s="20" t="s">
        <v>7</v>
      </c>
      <c r="H17" s="20"/>
      <c r="I17" s="42" t="s">
        <v>6</v>
      </c>
      <c r="J17" s="155" t="s">
        <v>8</v>
      </c>
      <c r="K17" s="156" t="s">
        <v>7</v>
      </c>
      <c r="L17" s="20"/>
      <c r="M17" s="42" t="s">
        <v>6</v>
      </c>
      <c r="N17" s="155" t="s">
        <v>8</v>
      </c>
      <c r="O17" s="181" t="s">
        <v>7</v>
      </c>
      <c r="P17" s="158"/>
      <c r="Q17" s="159" t="s">
        <v>6</v>
      </c>
    </row>
    <row r="18" spans="1:18" ht="15" thickBot="1">
      <c r="A18" s="11">
        <v>15</v>
      </c>
      <c r="B18" s="53" t="s">
        <v>5</v>
      </c>
      <c r="C18" s="174" t="s">
        <v>6</v>
      </c>
      <c r="D18" s="174" t="s">
        <v>8</v>
      </c>
      <c r="E18" s="175" t="s">
        <v>7</v>
      </c>
      <c r="F18" s="164" t="s">
        <v>5</v>
      </c>
      <c r="G18" s="54" t="s">
        <v>6</v>
      </c>
      <c r="H18" s="54" t="s">
        <v>8</v>
      </c>
      <c r="I18" s="55" t="s">
        <v>7</v>
      </c>
      <c r="J18" s="164" t="s">
        <v>5</v>
      </c>
      <c r="K18" s="54" t="s">
        <v>6</v>
      </c>
      <c r="L18" s="54" t="s">
        <v>8</v>
      </c>
      <c r="M18" s="55" t="s">
        <v>7</v>
      </c>
      <c r="N18" s="164" t="s">
        <v>5</v>
      </c>
      <c r="O18" s="54" t="s">
        <v>6</v>
      </c>
      <c r="P18" s="54" t="s">
        <v>8</v>
      </c>
      <c r="Q18" s="55" t="s">
        <v>7</v>
      </c>
    </row>
    <row r="19" spans="1:18" ht="15" thickBot="1">
      <c r="A19" s="45" t="s">
        <v>9</v>
      </c>
      <c r="B19" s="22" t="s">
        <v>10</v>
      </c>
      <c r="C19" s="23" t="s">
        <v>12</v>
      </c>
      <c r="D19" s="24" t="s">
        <v>13</v>
      </c>
      <c r="E19" s="25"/>
      <c r="F19" s="22" t="s">
        <v>10</v>
      </c>
      <c r="G19" s="23" t="s">
        <v>12</v>
      </c>
      <c r="H19" s="24" t="s">
        <v>13</v>
      </c>
      <c r="I19" s="25"/>
      <c r="J19" s="26" t="s">
        <v>10</v>
      </c>
      <c r="K19" s="23" t="s">
        <v>12</v>
      </c>
      <c r="L19" s="24" t="s">
        <v>13</v>
      </c>
      <c r="M19" s="25"/>
      <c r="N19" s="26" t="s">
        <v>10</v>
      </c>
      <c r="O19" s="23" t="s">
        <v>12</v>
      </c>
      <c r="P19" s="24" t="s">
        <v>13</v>
      </c>
      <c r="Q19" s="21"/>
    </row>
    <row r="20" spans="1:18" ht="15" thickTop="1">
      <c r="A20" s="10" t="s">
        <v>5</v>
      </c>
      <c r="B20" s="89">
        <v>5</v>
      </c>
      <c r="C20" s="90">
        <f>B20/(SUM(B$20:B$23))</f>
        <v>0.35714285714285715</v>
      </c>
      <c r="D20" s="79"/>
      <c r="E20" s="80"/>
      <c r="F20" s="9">
        <f>COUNTIF(F$4:F$18,$A20)</f>
        <v>5</v>
      </c>
      <c r="G20" s="16">
        <f>F20/(SUM(F$20:F$23))</f>
        <v>0.33333333333333331</v>
      </c>
      <c r="H20" s="7"/>
      <c r="I20" s="8"/>
      <c r="J20" s="9">
        <f>COUNTIF(J$4:J$18,$A20)</f>
        <v>5</v>
      </c>
      <c r="K20" s="16">
        <f>J20/(SUM(J$20:J$23))</f>
        <v>0.33333333333333331</v>
      </c>
      <c r="L20" s="68">
        <f t="shared" ref="L20:L22" si="0">J20-F20</f>
        <v>0</v>
      </c>
      <c r="M20" s="8"/>
      <c r="N20" s="9">
        <f>COUNTIF(N$4:N$18,$A20)</f>
        <v>5</v>
      </c>
      <c r="O20" s="16">
        <f>N20/(SUM(N$20:N$23))</f>
        <v>0.35714285714285715</v>
      </c>
      <c r="P20" s="68">
        <f t="shared" ref="P20:P22" si="1">N20-J20</f>
        <v>0</v>
      </c>
      <c r="Q20" s="8"/>
    </row>
    <row r="21" spans="1:18">
      <c r="A21" s="11" t="s">
        <v>6</v>
      </c>
      <c r="B21" s="89">
        <v>6</v>
      </c>
      <c r="C21" s="90">
        <f t="shared" ref="C21:C23" si="2">B21/(SUM(B$20:B$23))</f>
        <v>0.42857142857142855</v>
      </c>
      <c r="D21" s="81"/>
      <c r="E21" s="82"/>
      <c r="F21" s="9">
        <v>7</v>
      </c>
      <c r="G21" s="16">
        <f t="shared" ref="G21:G23" si="3">F21/(SUM(F$20:F$23))</f>
        <v>0.46666666666666667</v>
      </c>
      <c r="H21" s="2"/>
      <c r="I21" s="3"/>
      <c r="J21" s="9">
        <v>7</v>
      </c>
      <c r="K21" s="16">
        <f t="shared" ref="K21:K23" si="4">J21/(SUM(J$20:J$23))</f>
        <v>0.46666666666666667</v>
      </c>
      <c r="L21" s="38">
        <f t="shared" si="0"/>
        <v>0</v>
      </c>
      <c r="M21" s="3"/>
      <c r="N21" s="9">
        <v>9</v>
      </c>
      <c r="O21" s="16">
        <f t="shared" ref="O21:O23" si="5">N21/(SUM(N$20:N$23))</f>
        <v>0.6428571428571429</v>
      </c>
      <c r="P21" s="38">
        <f t="shared" si="1"/>
        <v>2</v>
      </c>
      <c r="Q21" s="3"/>
    </row>
    <row r="22" spans="1:18">
      <c r="A22" s="11" t="s">
        <v>7</v>
      </c>
      <c r="B22" s="89">
        <f>COUNTIF(B$4:B$18,$A22)</f>
        <v>2</v>
      </c>
      <c r="C22" s="90">
        <f t="shared" si="2"/>
        <v>0.14285714285714285</v>
      </c>
      <c r="D22" s="81"/>
      <c r="E22" s="82"/>
      <c r="F22" s="9">
        <f>COUNTIF(F$4:F$18,$A22)</f>
        <v>2</v>
      </c>
      <c r="G22" s="16">
        <f t="shared" si="3"/>
        <v>0.13333333333333333</v>
      </c>
      <c r="H22" s="2"/>
      <c r="I22" s="3"/>
      <c r="J22" s="9">
        <v>3</v>
      </c>
      <c r="K22" s="16">
        <f t="shared" si="4"/>
        <v>0.2</v>
      </c>
      <c r="L22" s="20">
        <f t="shared" si="0"/>
        <v>1</v>
      </c>
      <c r="M22" s="3"/>
      <c r="N22" s="9">
        <v>0</v>
      </c>
      <c r="O22" s="16">
        <f t="shared" si="5"/>
        <v>0</v>
      </c>
      <c r="P22" s="20">
        <f t="shared" si="1"/>
        <v>-3</v>
      </c>
      <c r="Q22" s="3"/>
    </row>
    <row r="23" spans="1:18" ht="15" thickBot="1">
      <c r="A23" s="12" t="s">
        <v>8</v>
      </c>
      <c r="B23" s="71">
        <f>COUNTIF(B$4:B$18,$A23)</f>
        <v>1</v>
      </c>
      <c r="C23" s="91">
        <f t="shared" si="2"/>
        <v>7.1428571428571425E-2</v>
      </c>
      <c r="D23" s="83"/>
      <c r="E23" s="84"/>
      <c r="F23" s="5">
        <f>COUNTIF(F$4:F$18,$A23)</f>
        <v>1</v>
      </c>
      <c r="G23" s="36">
        <f t="shared" si="3"/>
        <v>6.6666666666666666E-2</v>
      </c>
      <c r="H23" s="5"/>
      <c r="I23" s="6"/>
      <c r="J23" s="5">
        <v>0</v>
      </c>
      <c r="K23" s="36">
        <f t="shared" si="4"/>
        <v>0</v>
      </c>
      <c r="L23" s="67">
        <f>J23-F23</f>
        <v>-1</v>
      </c>
      <c r="M23" s="6"/>
      <c r="N23" s="5">
        <v>0</v>
      </c>
      <c r="O23" s="36">
        <f t="shared" si="5"/>
        <v>0</v>
      </c>
      <c r="P23" s="67">
        <f>N23-J23</f>
        <v>0</v>
      </c>
      <c r="Q23" s="6"/>
    </row>
    <row r="24" spans="1:18" ht="15" thickTop="1">
      <c r="A24" s="60" t="s">
        <v>29</v>
      </c>
      <c r="B24" s="126">
        <v>14</v>
      </c>
      <c r="C24" s="113"/>
      <c r="D24" s="113"/>
      <c r="E24" s="127"/>
      <c r="F24" s="61">
        <f>SUM(F20:F23)</f>
        <v>15</v>
      </c>
      <c r="G24" s="62"/>
      <c r="H24" s="63"/>
      <c r="I24" s="63"/>
      <c r="J24" s="61">
        <f>SUM(J20:J23)</f>
        <v>15</v>
      </c>
      <c r="K24" s="62"/>
      <c r="L24" s="19"/>
      <c r="M24" s="63"/>
      <c r="N24" s="61">
        <f>SUM(N20:N23)</f>
        <v>14</v>
      </c>
      <c r="O24" s="62"/>
      <c r="P24" s="63"/>
      <c r="Q24" s="63"/>
    </row>
    <row r="25" spans="1:18" ht="15" thickBot="1">
      <c r="A25" s="43" t="s">
        <v>24</v>
      </c>
      <c r="B25" s="128">
        <v>0</v>
      </c>
      <c r="C25" s="81"/>
      <c r="D25" s="81"/>
      <c r="E25" s="82"/>
      <c r="F25" s="9">
        <v>0</v>
      </c>
      <c r="G25" s="18"/>
      <c r="H25" s="18"/>
      <c r="I25" s="18"/>
      <c r="J25" s="9">
        <v>0</v>
      </c>
      <c r="K25" s="18"/>
      <c r="L25" s="67">
        <f>J25-F25</f>
        <v>0</v>
      </c>
      <c r="M25" s="18"/>
      <c r="N25" s="9">
        <f>COUNTIF(N$4:N18,$R25)</f>
        <v>1</v>
      </c>
      <c r="P25" s="67">
        <f>N25-J25</f>
        <v>1</v>
      </c>
      <c r="R25" s="57" t="s">
        <v>26</v>
      </c>
    </row>
    <row r="26" spans="1:18" ht="15.6" thickTop="1" thickBot="1">
      <c r="A26" s="17" t="s">
        <v>30</v>
      </c>
      <c r="B26" s="165">
        <v>15</v>
      </c>
      <c r="C26" s="83"/>
      <c r="D26" s="83"/>
      <c r="E26" s="84"/>
      <c r="F26" s="19">
        <f>SUM(F24:F25)</f>
        <v>15</v>
      </c>
      <c r="J26" s="19">
        <f>SUM(J24:J25)</f>
        <v>15</v>
      </c>
      <c r="N26" s="19">
        <f>SUM(N24:N25)</f>
        <v>15</v>
      </c>
    </row>
    <row r="27" spans="1:18" ht="15" thickTop="1">
      <c r="A27" s="166" t="s">
        <v>41</v>
      </c>
      <c r="B27" s="166">
        <v>0</v>
      </c>
      <c r="C27" s="75"/>
      <c r="D27" s="75"/>
      <c r="E27" s="75"/>
    </row>
    <row r="28" spans="1:18" ht="15" thickBot="1">
      <c r="A28" s="167" t="s">
        <v>42</v>
      </c>
      <c r="B28" s="167">
        <v>1</v>
      </c>
      <c r="C28" s="75"/>
      <c r="D28" s="75"/>
      <c r="E28" s="75"/>
    </row>
    <row r="29" spans="1:18" ht="29.4" thickTop="1">
      <c r="A29" s="103" t="s">
        <v>38</v>
      </c>
      <c r="B29" s="75"/>
      <c r="C29" s="75"/>
      <c r="D29" s="75"/>
      <c r="E29" s="75"/>
    </row>
    <row r="30" spans="1:18" ht="28.8">
      <c r="A30" s="104" t="s">
        <v>43</v>
      </c>
    </row>
  </sheetData>
  <mergeCells count="7">
    <mergeCell ref="N2:Q2"/>
    <mergeCell ref="B2:E2"/>
    <mergeCell ref="A1:G1"/>
    <mergeCell ref="I1:M1"/>
    <mergeCell ref="A2:A3"/>
    <mergeCell ref="F2:I2"/>
    <mergeCell ref="J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"/>
  <sheetViews>
    <sheetView zoomScale="71" workbookViewId="0">
      <selection activeCell="F29" sqref="F29"/>
    </sheetView>
  </sheetViews>
  <sheetFormatPr defaultRowHeight="14.4"/>
  <cols>
    <col min="1" max="1" width="19.109375" customWidth="1"/>
    <col min="2" max="13" width="16" customWidth="1"/>
  </cols>
  <sheetData>
    <row r="1" spans="1:13" ht="15" thickBot="1">
      <c r="A1" t="s">
        <v>34</v>
      </c>
      <c r="D1" s="46"/>
      <c r="E1" t="s">
        <v>25</v>
      </c>
    </row>
    <row r="2" spans="1:13" ht="15" thickTop="1">
      <c r="A2" s="206" t="s">
        <v>36</v>
      </c>
      <c r="B2" s="202" t="s">
        <v>11</v>
      </c>
      <c r="C2" s="203"/>
      <c r="D2" s="203"/>
      <c r="E2" s="204"/>
      <c r="F2" s="202" t="s">
        <v>14</v>
      </c>
      <c r="G2" s="203"/>
      <c r="H2" s="203"/>
      <c r="I2" s="204"/>
      <c r="J2" s="202" t="s">
        <v>15</v>
      </c>
      <c r="K2" s="203"/>
      <c r="L2" s="203"/>
      <c r="M2" s="204"/>
    </row>
    <row r="3" spans="1:13" ht="29.4" thickBot="1">
      <c r="A3" s="207"/>
      <c r="B3" s="13" t="s">
        <v>1</v>
      </c>
      <c r="C3" s="14" t="s">
        <v>2</v>
      </c>
      <c r="D3" s="14" t="s">
        <v>3</v>
      </c>
      <c r="E3" s="15" t="s">
        <v>4</v>
      </c>
      <c r="F3" s="41" t="s">
        <v>21</v>
      </c>
      <c r="G3" s="44" t="s">
        <v>23</v>
      </c>
      <c r="H3" s="44" t="s">
        <v>23</v>
      </c>
      <c r="I3" s="44" t="s">
        <v>23</v>
      </c>
      <c r="J3" s="41" t="s">
        <v>21</v>
      </c>
      <c r="K3" s="44" t="s">
        <v>23</v>
      </c>
      <c r="L3" s="44" t="s">
        <v>23</v>
      </c>
      <c r="M3" s="44" t="s">
        <v>23</v>
      </c>
    </row>
    <row r="4" spans="1:13" ht="15" thickTop="1">
      <c r="A4" s="10">
        <v>1</v>
      </c>
      <c r="B4" s="66" t="s">
        <v>8</v>
      </c>
      <c r="C4" s="66" t="s">
        <v>8</v>
      </c>
      <c r="D4" s="20" t="s">
        <v>5</v>
      </c>
      <c r="E4" s="42"/>
      <c r="F4" s="58"/>
      <c r="G4" s="37"/>
      <c r="H4" s="37"/>
      <c r="I4" s="40"/>
      <c r="J4" s="58"/>
      <c r="K4" s="37"/>
      <c r="L4" s="37"/>
      <c r="M4" s="40"/>
    </row>
    <row r="5" spans="1:13">
      <c r="A5" s="11">
        <v>2</v>
      </c>
      <c r="B5" s="69" t="s">
        <v>7</v>
      </c>
      <c r="C5" s="38" t="s">
        <v>5</v>
      </c>
      <c r="D5" s="38" t="s">
        <v>8</v>
      </c>
      <c r="E5" s="47" t="s">
        <v>6</v>
      </c>
      <c r="F5" s="50" t="s">
        <v>6</v>
      </c>
      <c r="G5" s="38" t="s">
        <v>5</v>
      </c>
      <c r="H5" s="38" t="s">
        <v>8</v>
      </c>
      <c r="I5" s="47" t="s">
        <v>7</v>
      </c>
      <c r="J5" s="50" t="s">
        <v>6</v>
      </c>
      <c r="K5" s="38" t="s">
        <v>5</v>
      </c>
      <c r="L5" s="38" t="s">
        <v>8</v>
      </c>
      <c r="M5" s="47" t="s">
        <v>7</v>
      </c>
    </row>
    <row r="6" spans="1:13">
      <c r="A6" s="11">
        <v>3</v>
      </c>
      <c r="B6" s="69" t="s">
        <v>7</v>
      </c>
      <c r="C6" s="38" t="s">
        <v>6</v>
      </c>
      <c r="D6" s="38" t="s">
        <v>5</v>
      </c>
      <c r="E6" s="47" t="s">
        <v>8</v>
      </c>
      <c r="F6" s="50" t="s">
        <v>7</v>
      </c>
      <c r="G6" s="38" t="s">
        <v>6</v>
      </c>
      <c r="H6" s="38" t="s">
        <v>5</v>
      </c>
      <c r="I6" s="47" t="s">
        <v>8</v>
      </c>
      <c r="J6" s="33" t="s">
        <v>6</v>
      </c>
      <c r="K6" s="33" t="s">
        <v>5</v>
      </c>
      <c r="L6" s="35" t="s">
        <v>8</v>
      </c>
      <c r="M6" s="47" t="s">
        <v>18</v>
      </c>
    </row>
    <row r="7" spans="1:13">
      <c r="A7" s="11">
        <v>4</v>
      </c>
      <c r="B7" s="69" t="s">
        <v>5</v>
      </c>
      <c r="C7" s="38" t="s">
        <v>7</v>
      </c>
      <c r="D7" s="38" t="s">
        <v>6</v>
      </c>
      <c r="E7" s="47" t="s">
        <v>8</v>
      </c>
      <c r="F7" s="50" t="s">
        <v>5</v>
      </c>
      <c r="G7" s="38" t="s">
        <v>7</v>
      </c>
      <c r="H7" s="38" t="s">
        <v>6</v>
      </c>
      <c r="I7" s="47" t="s">
        <v>8</v>
      </c>
      <c r="J7" s="50" t="s">
        <v>5</v>
      </c>
      <c r="K7" s="38" t="s">
        <v>7</v>
      </c>
      <c r="L7" s="38" t="s">
        <v>6</v>
      </c>
      <c r="M7" s="47" t="s">
        <v>8</v>
      </c>
    </row>
    <row r="8" spans="1:13">
      <c r="A8" s="11">
        <v>5</v>
      </c>
      <c r="B8" s="69" t="s">
        <v>6</v>
      </c>
      <c r="C8" s="38" t="s">
        <v>7</v>
      </c>
      <c r="D8" s="38" t="s">
        <v>5</v>
      </c>
      <c r="E8" s="47" t="s">
        <v>8</v>
      </c>
      <c r="F8" s="50" t="s">
        <v>6</v>
      </c>
      <c r="G8" s="38" t="s">
        <v>7</v>
      </c>
      <c r="H8" s="38" t="s">
        <v>5</v>
      </c>
      <c r="I8" s="47" t="s">
        <v>8</v>
      </c>
      <c r="J8" s="50" t="s">
        <v>6</v>
      </c>
      <c r="K8" s="38" t="s">
        <v>7</v>
      </c>
      <c r="L8" s="38" t="s">
        <v>5</v>
      </c>
      <c r="M8" s="47" t="s">
        <v>8</v>
      </c>
    </row>
    <row r="9" spans="1:13">
      <c r="A9" s="11">
        <v>6</v>
      </c>
      <c r="B9" s="69" t="s">
        <v>5</v>
      </c>
      <c r="C9" s="38" t="s">
        <v>7</v>
      </c>
      <c r="D9" s="38" t="s">
        <v>6</v>
      </c>
      <c r="E9" s="47" t="s">
        <v>8</v>
      </c>
      <c r="F9" s="50" t="s">
        <v>5</v>
      </c>
      <c r="G9" s="38" t="s">
        <v>7</v>
      </c>
      <c r="H9" s="38" t="s">
        <v>6</v>
      </c>
      <c r="I9" s="47" t="s">
        <v>8</v>
      </c>
      <c r="J9" s="50" t="s">
        <v>5</v>
      </c>
      <c r="K9" s="38" t="s">
        <v>7</v>
      </c>
      <c r="L9" s="38" t="s">
        <v>6</v>
      </c>
      <c r="M9" s="47" t="s">
        <v>8</v>
      </c>
    </row>
    <row r="10" spans="1:13">
      <c r="A10" s="11">
        <v>7</v>
      </c>
      <c r="B10" s="69" t="s">
        <v>6</v>
      </c>
      <c r="C10" s="38" t="s">
        <v>5</v>
      </c>
      <c r="D10" s="38" t="s">
        <v>7</v>
      </c>
      <c r="E10" s="47" t="s">
        <v>8</v>
      </c>
      <c r="F10" s="50" t="s">
        <v>6</v>
      </c>
      <c r="G10" s="38" t="s">
        <v>5</v>
      </c>
      <c r="H10" s="38" t="s">
        <v>7</v>
      </c>
      <c r="I10" s="47" t="s">
        <v>8</v>
      </c>
      <c r="J10" s="50" t="s">
        <v>6</v>
      </c>
      <c r="K10" s="38" t="s">
        <v>5</v>
      </c>
      <c r="L10" s="38" t="s">
        <v>7</v>
      </c>
      <c r="M10" s="47" t="s">
        <v>8</v>
      </c>
    </row>
    <row r="11" spans="1:13">
      <c r="A11" s="11">
        <v>8</v>
      </c>
      <c r="B11" s="69" t="s">
        <v>5</v>
      </c>
      <c r="C11" s="38" t="s">
        <v>6</v>
      </c>
      <c r="D11" s="38" t="s">
        <v>7</v>
      </c>
      <c r="E11" s="47" t="s">
        <v>18</v>
      </c>
      <c r="F11" s="50" t="s">
        <v>5</v>
      </c>
      <c r="G11" s="38" t="s">
        <v>6</v>
      </c>
      <c r="H11" s="38" t="s">
        <v>7</v>
      </c>
      <c r="I11" s="47" t="s">
        <v>18</v>
      </c>
      <c r="J11" s="38" t="s">
        <v>5</v>
      </c>
      <c r="K11" s="38" t="s">
        <v>6</v>
      </c>
      <c r="L11" s="59" t="s">
        <v>7</v>
      </c>
      <c r="M11" s="47" t="s">
        <v>18</v>
      </c>
    </row>
    <row r="12" spans="1:13">
      <c r="A12" s="11">
        <v>9</v>
      </c>
      <c r="B12" s="69" t="s">
        <v>6</v>
      </c>
      <c r="C12" s="38" t="s">
        <v>7</v>
      </c>
      <c r="D12" s="38" t="s">
        <v>5</v>
      </c>
      <c r="E12" s="47" t="s">
        <v>8</v>
      </c>
      <c r="F12" s="50" t="s">
        <v>6</v>
      </c>
      <c r="G12" s="38" t="s">
        <v>7</v>
      </c>
      <c r="H12" s="38" t="s">
        <v>5</v>
      </c>
      <c r="I12" s="47" t="s">
        <v>8</v>
      </c>
      <c r="J12" s="50" t="s">
        <v>6</v>
      </c>
      <c r="K12" s="38" t="s">
        <v>7</v>
      </c>
      <c r="L12" s="38" t="s">
        <v>5</v>
      </c>
      <c r="M12" s="47" t="s">
        <v>8</v>
      </c>
    </row>
    <row r="13" spans="1:13">
      <c r="A13" s="11">
        <v>10</v>
      </c>
      <c r="B13" s="69" t="s">
        <v>5</v>
      </c>
      <c r="C13" s="38" t="s">
        <v>6</v>
      </c>
      <c r="D13" s="38" t="s">
        <v>8</v>
      </c>
      <c r="E13" s="47" t="s">
        <v>7</v>
      </c>
      <c r="F13" s="50" t="s">
        <v>5</v>
      </c>
      <c r="G13" s="38" t="s">
        <v>6</v>
      </c>
      <c r="H13" s="38" t="s">
        <v>8</v>
      </c>
      <c r="I13" s="47" t="s">
        <v>7</v>
      </c>
      <c r="J13" s="50" t="s">
        <v>5</v>
      </c>
      <c r="K13" s="38" t="s">
        <v>6</v>
      </c>
      <c r="L13" s="38" t="s">
        <v>8</v>
      </c>
      <c r="M13" s="47" t="s">
        <v>7</v>
      </c>
    </row>
    <row r="14" spans="1:13">
      <c r="A14" s="11">
        <v>11</v>
      </c>
      <c r="B14" s="69" t="s">
        <v>6</v>
      </c>
      <c r="C14" s="20" t="s">
        <v>7</v>
      </c>
      <c r="D14" s="20" t="s">
        <v>5</v>
      </c>
      <c r="E14" s="42" t="s">
        <v>8</v>
      </c>
      <c r="F14" s="51" t="s">
        <v>6</v>
      </c>
      <c r="G14" s="20" t="s">
        <v>7</v>
      </c>
      <c r="H14" s="20" t="s">
        <v>5</v>
      </c>
      <c r="I14" s="42" t="s">
        <v>8</v>
      </c>
      <c r="J14" s="51" t="s">
        <v>6</v>
      </c>
      <c r="K14" s="20" t="s">
        <v>7</v>
      </c>
      <c r="L14" s="20" t="s">
        <v>5</v>
      </c>
      <c r="M14" s="42" t="s">
        <v>8</v>
      </c>
    </row>
    <row r="15" spans="1:13">
      <c r="A15" s="11">
        <v>12</v>
      </c>
      <c r="B15" s="69" t="s">
        <v>6</v>
      </c>
      <c r="C15" s="38" t="s">
        <v>5</v>
      </c>
      <c r="D15" s="38" t="s">
        <v>8</v>
      </c>
      <c r="E15" s="47" t="s">
        <v>7</v>
      </c>
      <c r="F15" s="52" t="s">
        <v>6</v>
      </c>
      <c r="G15" s="38" t="s">
        <v>5</v>
      </c>
      <c r="H15" s="38" t="s">
        <v>8</v>
      </c>
      <c r="I15" s="47" t="s">
        <v>7</v>
      </c>
      <c r="J15" s="52" t="s">
        <v>6</v>
      </c>
      <c r="K15" s="38" t="s">
        <v>5</v>
      </c>
      <c r="L15" s="38" t="s">
        <v>8</v>
      </c>
      <c r="M15" s="47" t="s">
        <v>7</v>
      </c>
    </row>
    <row r="16" spans="1:13">
      <c r="A16" s="11">
        <v>13</v>
      </c>
      <c r="B16" s="52" t="s">
        <v>7</v>
      </c>
      <c r="C16" s="38" t="s">
        <v>6</v>
      </c>
      <c r="D16" s="38"/>
      <c r="E16" s="47"/>
      <c r="F16" s="52" t="s">
        <v>7</v>
      </c>
      <c r="G16" s="38" t="s">
        <v>6</v>
      </c>
      <c r="H16" s="38"/>
      <c r="I16" s="47"/>
      <c r="J16" s="33" t="s">
        <v>6</v>
      </c>
      <c r="K16" s="38"/>
      <c r="L16" s="48"/>
      <c r="M16" s="47"/>
    </row>
    <row r="17" spans="1:14">
      <c r="A17" s="11">
        <v>14</v>
      </c>
      <c r="B17" s="51" t="s">
        <v>8</v>
      </c>
      <c r="C17" s="20" t="s">
        <v>7</v>
      </c>
      <c r="D17" s="20" t="s">
        <v>6</v>
      </c>
      <c r="E17" s="42"/>
      <c r="F17" s="34" t="s">
        <v>7</v>
      </c>
      <c r="G17" s="34" t="s">
        <v>6</v>
      </c>
      <c r="H17" s="56"/>
      <c r="I17" s="47" t="s">
        <v>18</v>
      </c>
      <c r="J17" s="65" t="s">
        <v>6</v>
      </c>
      <c r="K17" s="64" t="s">
        <v>26</v>
      </c>
      <c r="L17" s="64" t="s">
        <v>26</v>
      </c>
      <c r="M17" s="47"/>
    </row>
    <row r="18" spans="1:14" ht="15" thickBot="1">
      <c r="A18" s="11">
        <v>15</v>
      </c>
      <c r="B18" s="53" t="s">
        <v>5</v>
      </c>
      <c r="C18" s="54" t="s">
        <v>6</v>
      </c>
      <c r="D18" s="54" t="s">
        <v>8</v>
      </c>
      <c r="E18" s="55" t="s">
        <v>7</v>
      </c>
      <c r="F18" s="53" t="s">
        <v>5</v>
      </c>
      <c r="G18" s="54" t="s">
        <v>6</v>
      </c>
      <c r="H18" s="54" t="s">
        <v>8</v>
      </c>
      <c r="I18" s="55" t="s">
        <v>7</v>
      </c>
      <c r="J18" s="53" t="s">
        <v>5</v>
      </c>
      <c r="K18" s="54" t="s">
        <v>6</v>
      </c>
      <c r="L18" s="54" t="s">
        <v>8</v>
      </c>
      <c r="M18" s="55" t="s">
        <v>7</v>
      </c>
    </row>
    <row r="19" spans="1:14" ht="15" thickBot="1">
      <c r="A19" s="49" t="s">
        <v>9</v>
      </c>
      <c r="B19" s="22" t="s">
        <v>10</v>
      </c>
      <c r="C19" s="23" t="s">
        <v>12</v>
      </c>
      <c r="D19" s="24" t="s">
        <v>13</v>
      </c>
      <c r="E19" s="25"/>
      <c r="F19" s="26" t="s">
        <v>10</v>
      </c>
      <c r="G19" s="23" t="s">
        <v>12</v>
      </c>
      <c r="H19" s="24" t="s">
        <v>13</v>
      </c>
      <c r="I19" s="25"/>
      <c r="J19" s="26" t="s">
        <v>10</v>
      </c>
      <c r="K19" s="23" t="s">
        <v>12</v>
      </c>
      <c r="L19" s="24" t="s">
        <v>13</v>
      </c>
      <c r="M19" s="21"/>
    </row>
    <row r="20" spans="1:14" ht="15" thickTop="1">
      <c r="A20" s="10" t="s">
        <v>5</v>
      </c>
      <c r="B20" s="9">
        <f>COUNTIF(B$4:B$18,$A20)</f>
        <v>5</v>
      </c>
      <c r="C20" s="16">
        <f>B20/(SUM(B$20:B$23))</f>
        <v>0.33333333333333331</v>
      </c>
      <c r="D20" s="7"/>
      <c r="E20" s="8"/>
      <c r="F20" s="9">
        <f>COUNTIF(F$4:F$18,$A20)</f>
        <v>5</v>
      </c>
      <c r="G20" s="16">
        <f>F20/(SUM(F$20:F$23))</f>
        <v>0.35714285714285715</v>
      </c>
      <c r="H20" s="68">
        <f t="shared" ref="H20:H22" si="0">F20-B20</f>
        <v>0</v>
      </c>
      <c r="I20" s="8"/>
      <c r="J20" s="9">
        <f>COUNTIF(J$4:J$18,$A20)</f>
        <v>5</v>
      </c>
      <c r="K20" s="16">
        <f>J20/(SUM(J$20:J$23))</f>
        <v>0.35714285714285715</v>
      </c>
      <c r="L20" s="68">
        <f t="shared" ref="L20:L22" si="1">J20-F20</f>
        <v>0</v>
      </c>
      <c r="M20" s="8"/>
    </row>
    <row r="21" spans="1:14">
      <c r="A21" s="11" t="s">
        <v>6</v>
      </c>
      <c r="B21" s="9">
        <f>COUNTIF(B$4:B$18,$A21)</f>
        <v>5</v>
      </c>
      <c r="C21" s="16">
        <f t="shared" ref="C21:C23" si="2">B21/(SUM(B$20:B$23))</f>
        <v>0.33333333333333331</v>
      </c>
      <c r="D21" s="2"/>
      <c r="E21" s="3"/>
      <c r="F21" s="9">
        <f>COUNTIF(F$4:F$18,$A21)</f>
        <v>6</v>
      </c>
      <c r="G21" s="16">
        <f t="shared" ref="G21:G23" si="3">F21/(SUM(F$20:F$23))</f>
        <v>0.42857142857142855</v>
      </c>
      <c r="H21" s="38">
        <f t="shared" si="0"/>
        <v>1</v>
      </c>
      <c r="I21" s="3"/>
      <c r="J21" s="9">
        <f>COUNTIF(J$4:J$18,$A21)</f>
        <v>9</v>
      </c>
      <c r="K21" s="16">
        <f t="shared" ref="K21:K23" si="4">J21/(SUM(J$20:J$23))</f>
        <v>0.6428571428571429</v>
      </c>
      <c r="L21" s="38">
        <f t="shared" si="1"/>
        <v>3</v>
      </c>
      <c r="M21" s="3"/>
    </row>
    <row r="22" spans="1:14">
      <c r="A22" s="11" t="s">
        <v>7</v>
      </c>
      <c r="B22" s="9">
        <f>COUNTIF(B$4:B$18,$A22)</f>
        <v>3</v>
      </c>
      <c r="C22" s="16">
        <f t="shared" si="2"/>
        <v>0.2</v>
      </c>
      <c r="D22" s="2"/>
      <c r="E22" s="3"/>
      <c r="F22" s="9">
        <f>COUNTIF(F$4:F$18,$A22)</f>
        <v>3</v>
      </c>
      <c r="G22" s="16">
        <f t="shared" si="3"/>
        <v>0.21428571428571427</v>
      </c>
      <c r="H22" s="20">
        <f t="shared" si="0"/>
        <v>0</v>
      </c>
      <c r="I22" s="3"/>
      <c r="J22" s="9">
        <f>COUNTIF(J$4:J$18,$A22)</f>
        <v>0</v>
      </c>
      <c r="K22" s="16">
        <f t="shared" si="4"/>
        <v>0</v>
      </c>
      <c r="L22" s="20">
        <f t="shared" si="1"/>
        <v>-3</v>
      </c>
      <c r="M22" s="3"/>
    </row>
    <row r="23" spans="1:14" ht="15" thickBot="1">
      <c r="A23" s="12" t="s">
        <v>8</v>
      </c>
      <c r="B23" s="5">
        <f>COUNTIF(B$4:B$18,$A23)</f>
        <v>2</v>
      </c>
      <c r="C23" s="36">
        <f t="shared" si="2"/>
        <v>0.13333333333333333</v>
      </c>
      <c r="D23" s="5"/>
      <c r="E23" s="6"/>
      <c r="F23" s="5">
        <f>COUNTIF(F$4:F$18,$A23)</f>
        <v>0</v>
      </c>
      <c r="G23" s="36">
        <f t="shared" si="3"/>
        <v>0</v>
      </c>
      <c r="H23" s="67">
        <f>F23-B23</f>
        <v>-2</v>
      </c>
      <c r="I23" s="6"/>
      <c r="J23" s="5">
        <f>COUNTIF(J$4:J$18,$A23)</f>
        <v>0</v>
      </c>
      <c r="K23" s="36">
        <f t="shared" si="4"/>
        <v>0</v>
      </c>
      <c r="L23" s="67">
        <f>J23-F23</f>
        <v>0</v>
      </c>
      <c r="M23" s="6"/>
    </row>
    <row r="24" spans="1:14" ht="15" thickTop="1">
      <c r="A24" s="60" t="s">
        <v>29</v>
      </c>
      <c r="B24" s="61">
        <f>SUM(B20:B23)</f>
        <v>15</v>
      </c>
      <c r="C24" s="62"/>
      <c r="D24" s="63"/>
      <c r="E24" s="63"/>
      <c r="F24" s="61">
        <f>SUM(F20:F23)</f>
        <v>14</v>
      </c>
      <c r="G24" s="62"/>
      <c r="H24" s="19"/>
      <c r="I24" s="63"/>
      <c r="J24" s="61">
        <f>SUM(J20:J23)</f>
        <v>14</v>
      </c>
      <c r="K24" s="62"/>
      <c r="L24" s="63"/>
      <c r="M24" s="63"/>
    </row>
    <row r="25" spans="1:14" ht="15" thickBot="1">
      <c r="A25" s="43" t="s">
        <v>24</v>
      </c>
      <c r="B25" s="9"/>
      <c r="C25" s="18"/>
      <c r="D25" s="18"/>
      <c r="E25" s="18"/>
      <c r="F25" s="9">
        <f>COUNTIF(F$4:F18,$N25)</f>
        <v>1</v>
      </c>
      <c r="G25" s="18"/>
      <c r="H25" s="67">
        <f>F25-B25</f>
        <v>1</v>
      </c>
      <c r="I25" s="18"/>
      <c r="J25" s="9">
        <f>COUNTIF(J$4:J18,$N25)</f>
        <v>1</v>
      </c>
      <c r="L25" s="67">
        <f>J25-F25</f>
        <v>0</v>
      </c>
      <c r="N25" s="57" t="s">
        <v>26</v>
      </c>
    </row>
    <row r="26" spans="1:14" ht="15" thickTop="1">
      <c r="A26" s="17" t="s">
        <v>30</v>
      </c>
      <c r="B26" s="19">
        <f>SUM(B24:B25)</f>
        <v>15</v>
      </c>
      <c r="F26" s="19">
        <f>SUM(F24:F25)</f>
        <v>15</v>
      </c>
      <c r="J26" s="19">
        <f>SUM(J24:J25)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0"/>
  <sheetViews>
    <sheetView tabSelected="1" zoomScale="74" workbookViewId="0">
      <selection activeCell="K28" sqref="K28"/>
    </sheetView>
  </sheetViews>
  <sheetFormatPr defaultRowHeight="14.4"/>
  <cols>
    <col min="1" max="1" width="17.21875" customWidth="1"/>
    <col min="2" max="2" width="10" style="1" bestFit="1" customWidth="1"/>
    <col min="3" max="3" width="10.77734375" style="1" bestFit="1" customWidth="1"/>
    <col min="4" max="4" width="10.33203125" style="1" bestFit="1" customWidth="1"/>
    <col min="5" max="5" width="10.77734375" style="1" bestFit="1" customWidth="1"/>
    <col min="6" max="6" width="10" bestFit="1" customWidth="1"/>
    <col min="7" max="7" width="10.77734375" bestFit="1" customWidth="1"/>
    <col min="8" max="8" width="10.33203125" bestFit="1" customWidth="1"/>
    <col min="9" max="9" width="10.77734375" bestFit="1" customWidth="1"/>
    <col min="10" max="10" width="10" bestFit="1" customWidth="1"/>
    <col min="11" max="11" width="10.77734375" bestFit="1" customWidth="1"/>
    <col min="12" max="12" width="10.33203125" bestFit="1" customWidth="1"/>
    <col min="13" max="13" width="10.77734375" bestFit="1" customWidth="1"/>
    <col min="14" max="14" width="10" bestFit="1" customWidth="1"/>
    <col min="15" max="15" width="10.77734375" bestFit="1" customWidth="1"/>
    <col min="16" max="16" width="10.33203125" bestFit="1" customWidth="1"/>
    <col min="17" max="17" width="10.77734375" bestFit="1" customWidth="1"/>
  </cols>
  <sheetData>
    <row r="1" spans="1:17" ht="15" thickBot="1">
      <c r="A1" s="205" t="s">
        <v>33</v>
      </c>
      <c r="B1" s="205"/>
      <c r="C1" s="205"/>
      <c r="D1" s="205"/>
      <c r="E1" s="205"/>
      <c r="F1" s="205"/>
      <c r="G1" s="205"/>
      <c r="H1" s="46"/>
      <c r="I1" s="205" t="s">
        <v>25</v>
      </c>
      <c r="J1" s="205"/>
      <c r="K1" s="205"/>
      <c r="L1" s="205"/>
      <c r="M1" s="205"/>
      <c r="N1" s="205"/>
      <c r="O1" s="205"/>
    </row>
    <row r="2" spans="1:17" ht="15" thickTop="1">
      <c r="A2" s="206" t="s">
        <v>0</v>
      </c>
      <c r="B2" s="202" t="s">
        <v>45</v>
      </c>
      <c r="C2" s="203"/>
      <c r="D2" s="203"/>
      <c r="E2" s="204"/>
      <c r="F2" s="202" t="s">
        <v>11</v>
      </c>
      <c r="G2" s="203"/>
      <c r="H2" s="203"/>
      <c r="I2" s="204"/>
      <c r="J2" s="202" t="s">
        <v>14</v>
      </c>
      <c r="K2" s="203"/>
      <c r="L2" s="203"/>
      <c r="M2" s="204"/>
      <c r="N2" s="202" t="s">
        <v>15</v>
      </c>
      <c r="O2" s="203"/>
      <c r="P2" s="203"/>
      <c r="Q2" s="204"/>
    </row>
    <row r="3" spans="1:17" ht="15" thickBot="1">
      <c r="A3" s="207"/>
      <c r="B3" s="76" t="s">
        <v>1</v>
      </c>
      <c r="C3" s="172" t="s">
        <v>2</v>
      </c>
      <c r="D3" s="172" t="s">
        <v>3</v>
      </c>
      <c r="E3" s="173" t="s">
        <v>4</v>
      </c>
      <c r="F3" s="13" t="s">
        <v>1</v>
      </c>
      <c r="G3" s="14" t="s">
        <v>2</v>
      </c>
      <c r="H3" s="14" t="s">
        <v>3</v>
      </c>
      <c r="I3" s="15" t="s">
        <v>4</v>
      </c>
      <c r="J3" s="76" t="s">
        <v>1</v>
      </c>
      <c r="K3" s="77" t="s">
        <v>2</v>
      </c>
      <c r="L3" s="77" t="s">
        <v>3</v>
      </c>
      <c r="M3" s="78" t="s">
        <v>4</v>
      </c>
      <c r="N3" s="76" t="s">
        <v>1</v>
      </c>
      <c r="O3" s="77" t="s">
        <v>2</v>
      </c>
      <c r="P3" s="77" t="s">
        <v>3</v>
      </c>
      <c r="Q3" s="78" t="s">
        <v>4</v>
      </c>
    </row>
    <row r="4" spans="1:17" ht="15" thickTop="1">
      <c r="A4" s="10">
        <v>1</v>
      </c>
      <c r="B4" s="66" t="s">
        <v>8</v>
      </c>
      <c r="C4" s="210" t="s">
        <v>8</v>
      </c>
      <c r="D4" s="151" t="s">
        <v>5</v>
      </c>
      <c r="E4" s="152"/>
      <c r="F4" s="211" t="s">
        <v>8</v>
      </c>
      <c r="G4" s="66" t="s">
        <v>8</v>
      </c>
      <c r="H4" s="20" t="s">
        <v>5</v>
      </c>
      <c r="I4" s="42"/>
      <c r="J4" s="212" t="s">
        <v>8</v>
      </c>
      <c r="K4" s="212" t="s">
        <v>8</v>
      </c>
      <c r="L4" s="156" t="s">
        <v>5</v>
      </c>
      <c r="M4" s="42"/>
      <c r="N4" s="212" t="s">
        <v>8</v>
      </c>
      <c r="O4" s="212" t="s">
        <v>8</v>
      </c>
      <c r="P4" s="156" t="s">
        <v>5</v>
      </c>
      <c r="Q4" s="42"/>
    </row>
    <row r="5" spans="1:17">
      <c r="A5" s="11">
        <v>2</v>
      </c>
      <c r="B5" s="69" t="s">
        <v>7</v>
      </c>
      <c r="C5" s="147" t="s">
        <v>5</v>
      </c>
      <c r="D5" s="147" t="s">
        <v>8</v>
      </c>
      <c r="E5" s="148" t="s">
        <v>6</v>
      </c>
      <c r="F5" s="194" t="s">
        <v>7</v>
      </c>
      <c r="G5" s="38" t="s">
        <v>5</v>
      </c>
      <c r="H5" s="38" t="s">
        <v>8</v>
      </c>
      <c r="I5" s="47" t="s">
        <v>6</v>
      </c>
      <c r="J5" s="194" t="s">
        <v>7</v>
      </c>
      <c r="K5" s="38" t="s">
        <v>5</v>
      </c>
      <c r="L5" s="38" t="s">
        <v>8</v>
      </c>
      <c r="M5" s="47" t="s">
        <v>6</v>
      </c>
      <c r="N5" s="196" t="s">
        <v>7</v>
      </c>
      <c r="O5" s="96" t="s">
        <v>5</v>
      </c>
      <c r="P5" s="38" t="s">
        <v>8</v>
      </c>
      <c r="Q5" s="47" t="s">
        <v>6</v>
      </c>
    </row>
    <row r="6" spans="1:17">
      <c r="A6" s="11">
        <v>3</v>
      </c>
      <c r="B6" s="69" t="s">
        <v>7</v>
      </c>
      <c r="C6" s="147" t="s">
        <v>6</v>
      </c>
      <c r="D6" s="147" t="s">
        <v>5</v>
      </c>
      <c r="E6" s="148" t="s">
        <v>8</v>
      </c>
      <c r="F6" s="194" t="s">
        <v>7</v>
      </c>
      <c r="G6" s="38" t="s">
        <v>6</v>
      </c>
      <c r="H6" s="38" t="s">
        <v>5</v>
      </c>
      <c r="I6" s="47" t="s">
        <v>8</v>
      </c>
      <c r="J6" s="194" t="s">
        <v>7</v>
      </c>
      <c r="K6" s="38" t="s">
        <v>6</v>
      </c>
      <c r="L6" s="38" t="s">
        <v>5</v>
      </c>
      <c r="M6" s="47" t="s">
        <v>8</v>
      </c>
      <c r="N6" s="196" t="s">
        <v>7</v>
      </c>
      <c r="O6" s="96" t="s">
        <v>6</v>
      </c>
      <c r="P6" s="38" t="s">
        <v>5</v>
      </c>
      <c r="Q6" s="47" t="s">
        <v>8</v>
      </c>
    </row>
    <row r="7" spans="1:17">
      <c r="A7" s="11">
        <v>4</v>
      </c>
      <c r="B7" s="69" t="s">
        <v>5</v>
      </c>
      <c r="C7" s="147" t="s">
        <v>7</v>
      </c>
      <c r="D7" s="147" t="s">
        <v>6</v>
      </c>
      <c r="E7" s="148" t="s">
        <v>8</v>
      </c>
      <c r="F7" s="194" t="s">
        <v>5</v>
      </c>
      <c r="G7" s="38" t="s">
        <v>7</v>
      </c>
      <c r="H7" s="38" t="s">
        <v>6</v>
      </c>
      <c r="I7" s="47" t="s">
        <v>8</v>
      </c>
      <c r="J7" s="194" t="s">
        <v>5</v>
      </c>
      <c r="K7" s="38" t="s">
        <v>7</v>
      </c>
      <c r="L7" s="38" t="s">
        <v>6</v>
      </c>
      <c r="M7" s="47" t="s">
        <v>8</v>
      </c>
      <c r="N7" s="194" t="s">
        <v>5</v>
      </c>
      <c r="O7" s="38" t="s">
        <v>7</v>
      </c>
      <c r="P7" s="38" t="s">
        <v>6</v>
      </c>
      <c r="Q7" s="47" t="s">
        <v>8</v>
      </c>
    </row>
    <row r="8" spans="1:17">
      <c r="A8" s="11">
        <v>5</v>
      </c>
      <c r="B8" s="69" t="s">
        <v>6</v>
      </c>
      <c r="C8" s="147" t="s">
        <v>7</v>
      </c>
      <c r="D8" s="147" t="s">
        <v>5</v>
      </c>
      <c r="E8" s="148" t="s">
        <v>8</v>
      </c>
      <c r="F8" s="194" t="s">
        <v>6</v>
      </c>
      <c r="G8" s="38" t="s">
        <v>7</v>
      </c>
      <c r="H8" s="38" t="s">
        <v>5</v>
      </c>
      <c r="I8" s="47" t="s">
        <v>8</v>
      </c>
      <c r="J8" s="194" t="s">
        <v>6</v>
      </c>
      <c r="K8" s="38" t="s">
        <v>7</v>
      </c>
      <c r="L8" s="38" t="s">
        <v>5</v>
      </c>
      <c r="M8" s="47" t="s">
        <v>8</v>
      </c>
      <c r="N8" s="194" t="s">
        <v>6</v>
      </c>
      <c r="O8" s="38" t="s">
        <v>7</v>
      </c>
      <c r="P8" s="38" t="s">
        <v>5</v>
      </c>
      <c r="Q8" s="47" t="s">
        <v>8</v>
      </c>
    </row>
    <row r="9" spans="1:17">
      <c r="A9" s="11">
        <v>6</v>
      </c>
      <c r="B9" s="69" t="s">
        <v>5</v>
      </c>
      <c r="C9" s="147" t="s">
        <v>7</v>
      </c>
      <c r="D9" s="147" t="s">
        <v>6</v>
      </c>
      <c r="E9" s="148" t="s">
        <v>8</v>
      </c>
      <c r="F9" s="194" t="s">
        <v>5</v>
      </c>
      <c r="G9" s="38" t="s">
        <v>7</v>
      </c>
      <c r="H9" s="38" t="s">
        <v>6</v>
      </c>
      <c r="I9" s="47" t="s">
        <v>8</v>
      </c>
      <c r="J9" s="194" t="s">
        <v>5</v>
      </c>
      <c r="K9" s="38" t="s">
        <v>7</v>
      </c>
      <c r="L9" s="38" t="s">
        <v>6</v>
      </c>
      <c r="M9" s="47" t="s">
        <v>8</v>
      </c>
      <c r="N9" s="194" t="s">
        <v>5</v>
      </c>
      <c r="O9" s="38" t="s">
        <v>7</v>
      </c>
      <c r="P9" s="38" t="s">
        <v>6</v>
      </c>
      <c r="Q9" s="47" t="s">
        <v>8</v>
      </c>
    </row>
    <row r="10" spans="1:17">
      <c r="A10" s="11">
        <v>7</v>
      </c>
      <c r="B10" s="69" t="s">
        <v>6</v>
      </c>
      <c r="C10" s="147" t="s">
        <v>5</v>
      </c>
      <c r="D10" s="147" t="s">
        <v>7</v>
      </c>
      <c r="E10" s="148" t="s">
        <v>8</v>
      </c>
      <c r="F10" s="194" t="s">
        <v>6</v>
      </c>
      <c r="G10" s="38" t="s">
        <v>5</v>
      </c>
      <c r="H10" s="38" t="s">
        <v>7</v>
      </c>
      <c r="I10" s="47" t="s">
        <v>8</v>
      </c>
      <c r="J10" s="194" t="s">
        <v>6</v>
      </c>
      <c r="K10" s="38" t="s">
        <v>5</v>
      </c>
      <c r="L10" s="38" t="s">
        <v>7</v>
      </c>
      <c r="M10" s="47" t="s">
        <v>8</v>
      </c>
      <c r="N10" s="194" t="s">
        <v>6</v>
      </c>
      <c r="O10" s="38" t="s">
        <v>5</v>
      </c>
      <c r="P10" s="38" t="s">
        <v>7</v>
      </c>
      <c r="Q10" s="47" t="s">
        <v>8</v>
      </c>
    </row>
    <row r="11" spans="1:17">
      <c r="A11" s="11">
        <v>8</v>
      </c>
      <c r="B11" s="69" t="s">
        <v>5</v>
      </c>
      <c r="C11" s="147" t="s">
        <v>6</v>
      </c>
      <c r="D11" s="147" t="s">
        <v>7</v>
      </c>
      <c r="E11" s="148" t="s">
        <v>18</v>
      </c>
      <c r="F11" s="194" t="s">
        <v>5</v>
      </c>
      <c r="G11" s="38" t="s">
        <v>6</v>
      </c>
      <c r="H11" s="38" t="s">
        <v>7</v>
      </c>
      <c r="I11" s="47" t="s">
        <v>18</v>
      </c>
      <c r="J11" s="194" t="s">
        <v>5</v>
      </c>
      <c r="K11" s="38" t="s">
        <v>6</v>
      </c>
      <c r="L11" s="38" t="s">
        <v>7</v>
      </c>
      <c r="M11" s="47" t="s">
        <v>18</v>
      </c>
      <c r="N11" s="194" t="s">
        <v>5</v>
      </c>
      <c r="O11" s="38" t="s">
        <v>6</v>
      </c>
      <c r="P11" s="38" t="s">
        <v>7</v>
      </c>
      <c r="Q11" s="47" t="s">
        <v>18</v>
      </c>
    </row>
    <row r="12" spans="1:17">
      <c r="A12" s="11">
        <v>9</v>
      </c>
      <c r="B12" s="69" t="s">
        <v>6</v>
      </c>
      <c r="C12" s="147" t="s">
        <v>7</v>
      </c>
      <c r="D12" s="147" t="s">
        <v>5</v>
      </c>
      <c r="E12" s="148" t="s">
        <v>8</v>
      </c>
      <c r="F12" s="194" t="s">
        <v>6</v>
      </c>
      <c r="G12" s="38" t="s">
        <v>7</v>
      </c>
      <c r="H12" s="38" t="s">
        <v>5</v>
      </c>
      <c r="I12" s="47" t="s">
        <v>8</v>
      </c>
      <c r="J12" s="194" t="s">
        <v>6</v>
      </c>
      <c r="K12" s="38" t="s">
        <v>7</v>
      </c>
      <c r="L12" s="38" t="s">
        <v>5</v>
      </c>
      <c r="M12" s="47" t="s">
        <v>8</v>
      </c>
      <c r="N12" s="194" t="s">
        <v>6</v>
      </c>
      <c r="O12" s="38" t="s">
        <v>7</v>
      </c>
      <c r="P12" s="38" t="s">
        <v>5</v>
      </c>
      <c r="Q12" s="47" t="s">
        <v>8</v>
      </c>
    </row>
    <row r="13" spans="1:17">
      <c r="A13" s="11">
        <v>10</v>
      </c>
      <c r="B13" s="69" t="s">
        <v>5</v>
      </c>
      <c r="C13" s="147" t="s">
        <v>6</v>
      </c>
      <c r="D13" s="147" t="s">
        <v>8</v>
      </c>
      <c r="E13" s="148" t="s">
        <v>7</v>
      </c>
      <c r="F13" s="194" t="s">
        <v>5</v>
      </c>
      <c r="G13" s="38" t="s">
        <v>6</v>
      </c>
      <c r="H13" s="38" t="s">
        <v>8</v>
      </c>
      <c r="I13" s="47" t="s">
        <v>7</v>
      </c>
      <c r="J13" s="194" t="s">
        <v>5</v>
      </c>
      <c r="K13" s="38" t="s">
        <v>6</v>
      </c>
      <c r="L13" s="38" t="s">
        <v>8</v>
      </c>
      <c r="M13" s="47" t="s">
        <v>7</v>
      </c>
      <c r="N13" s="194" t="s">
        <v>5</v>
      </c>
      <c r="O13" s="38" t="s">
        <v>6</v>
      </c>
      <c r="P13" s="38" t="s">
        <v>8</v>
      </c>
      <c r="Q13" s="47" t="s">
        <v>7</v>
      </c>
    </row>
    <row r="14" spans="1:17">
      <c r="A14" s="11">
        <v>11</v>
      </c>
      <c r="B14" s="69" t="s">
        <v>6</v>
      </c>
      <c r="C14" s="151" t="s">
        <v>7</v>
      </c>
      <c r="D14" s="151" t="s">
        <v>5</v>
      </c>
      <c r="E14" s="152" t="s">
        <v>8</v>
      </c>
      <c r="F14" s="194" t="s">
        <v>6</v>
      </c>
      <c r="G14" s="20" t="s">
        <v>7</v>
      </c>
      <c r="H14" s="20" t="s">
        <v>5</v>
      </c>
      <c r="I14" s="42" t="s">
        <v>8</v>
      </c>
      <c r="J14" s="194" t="s">
        <v>6</v>
      </c>
      <c r="K14" s="20" t="s">
        <v>7</v>
      </c>
      <c r="L14" s="20" t="s">
        <v>5</v>
      </c>
      <c r="M14" s="42" t="s">
        <v>8</v>
      </c>
      <c r="N14" s="194" t="s">
        <v>6</v>
      </c>
      <c r="O14" s="20" t="s">
        <v>7</v>
      </c>
      <c r="P14" s="20" t="s">
        <v>5</v>
      </c>
      <c r="Q14" s="42" t="s">
        <v>8</v>
      </c>
    </row>
    <row r="15" spans="1:17">
      <c r="A15" s="11">
        <v>12</v>
      </c>
      <c r="B15" s="69" t="s">
        <v>6</v>
      </c>
      <c r="C15" s="147" t="s">
        <v>5</v>
      </c>
      <c r="D15" s="147" t="s">
        <v>8</v>
      </c>
      <c r="E15" s="148" t="s">
        <v>7</v>
      </c>
      <c r="F15" s="194" t="s">
        <v>6</v>
      </c>
      <c r="G15" s="38" t="s">
        <v>5</v>
      </c>
      <c r="H15" s="38" t="s">
        <v>8</v>
      </c>
      <c r="I15" s="47" t="s">
        <v>7</v>
      </c>
      <c r="J15" s="194" t="s">
        <v>6</v>
      </c>
      <c r="K15" s="38" t="s">
        <v>5</v>
      </c>
      <c r="L15" s="38" t="s">
        <v>8</v>
      </c>
      <c r="M15" s="47" t="s">
        <v>7</v>
      </c>
      <c r="N15" s="194" t="s">
        <v>6</v>
      </c>
      <c r="O15" s="38" t="s">
        <v>5</v>
      </c>
      <c r="P15" s="38" t="s">
        <v>8</v>
      </c>
      <c r="Q15" s="47" t="s">
        <v>7</v>
      </c>
    </row>
    <row r="16" spans="1:17">
      <c r="A16" s="11">
        <v>13</v>
      </c>
      <c r="B16" s="133" t="s">
        <v>7</v>
      </c>
      <c r="C16" s="147" t="s">
        <v>6</v>
      </c>
      <c r="D16" s="147"/>
      <c r="E16" s="148"/>
      <c r="F16" s="154" t="s">
        <v>7</v>
      </c>
      <c r="G16" s="38" t="s">
        <v>6</v>
      </c>
      <c r="H16" s="38"/>
      <c r="I16" s="47"/>
      <c r="J16" s="154" t="s">
        <v>7</v>
      </c>
      <c r="K16" s="38" t="s">
        <v>6</v>
      </c>
      <c r="L16" s="38"/>
      <c r="M16" s="47"/>
      <c r="N16" s="189" t="s">
        <v>7</v>
      </c>
      <c r="O16" s="96" t="s">
        <v>6</v>
      </c>
      <c r="P16" s="38"/>
      <c r="Q16" s="47"/>
    </row>
    <row r="17" spans="1:18">
      <c r="A17" s="11">
        <v>14</v>
      </c>
      <c r="B17" s="51" t="s">
        <v>8</v>
      </c>
      <c r="C17" s="151" t="s">
        <v>7</v>
      </c>
      <c r="D17" s="151" t="s">
        <v>6</v>
      </c>
      <c r="E17" s="152"/>
      <c r="F17" s="153" t="s">
        <v>8</v>
      </c>
      <c r="G17" s="20" t="s">
        <v>7</v>
      </c>
      <c r="H17" s="20" t="s">
        <v>6</v>
      </c>
      <c r="I17" s="42"/>
      <c r="J17" s="155" t="s">
        <v>8</v>
      </c>
      <c r="K17" s="156" t="s">
        <v>7</v>
      </c>
      <c r="L17" s="20" t="s">
        <v>6</v>
      </c>
      <c r="M17" s="42"/>
      <c r="N17" s="155" t="s">
        <v>8</v>
      </c>
      <c r="O17" s="181" t="s">
        <v>7</v>
      </c>
      <c r="P17" s="156" t="s">
        <v>6</v>
      </c>
      <c r="Q17" s="42"/>
    </row>
    <row r="18" spans="1:18" ht="15" thickBot="1">
      <c r="A18" s="11">
        <v>15</v>
      </c>
      <c r="B18" s="53" t="s">
        <v>5</v>
      </c>
      <c r="C18" s="174" t="s">
        <v>6</v>
      </c>
      <c r="D18" s="174" t="s">
        <v>8</v>
      </c>
      <c r="E18" s="175" t="s">
        <v>7</v>
      </c>
      <c r="F18" s="164" t="s">
        <v>5</v>
      </c>
      <c r="G18" s="54" t="s">
        <v>6</v>
      </c>
      <c r="H18" s="54" t="s">
        <v>8</v>
      </c>
      <c r="I18" s="55" t="s">
        <v>7</v>
      </c>
      <c r="J18" s="164" t="s">
        <v>5</v>
      </c>
      <c r="K18" s="54" t="s">
        <v>6</v>
      </c>
      <c r="L18" s="54" t="s">
        <v>8</v>
      </c>
      <c r="M18" s="55" t="s">
        <v>7</v>
      </c>
      <c r="N18" s="164" t="s">
        <v>5</v>
      </c>
      <c r="O18" s="54" t="s">
        <v>6</v>
      </c>
      <c r="P18" s="54" t="s">
        <v>8</v>
      </c>
      <c r="Q18" s="55" t="s">
        <v>7</v>
      </c>
    </row>
    <row r="19" spans="1:18" ht="15" thickBot="1">
      <c r="A19" s="49" t="s">
        <v>9</v>
      </c>
      <c r="B19" s="22" t="s">
        <v>10</v>
      </c>
      <c r="C19" s="23" t="s">
        <v>12</v>
      </c>
      <c r="D19" s="24" t="s">
        <v>13</v>
      </c>
      <c r="E19" s="25"/>
      <c r="F19" s="22" t="s">
        <v>10</v>
      </c>
      <c r="G19" s="23" t="s">
        <v>12</v>
      </c>
      <c r="H19" s="24" t="s">
        <v>13</v>
      </c>
      <c r="I19" s="25"/>
      <c r="J19" s="26" t="s">
        <v>10</v>
      </c>
      <c r="K19" s="23" t="s">
        <v>12</v>
      </c>
      <c r="L19" s="24" t="s">
        <v>13</v>
      </c>
      <c r="M19" s="25"/>
      <c r="N19" s="26" t="s">
        <v>10</v>
      </c>
      <c r="O19" s="23" t="s">
        <v>12</v>
      </c>
      <c r="P19" s="24" t="s">
        <v>13</v>
      </c>
      <c r="Q19" s="21"/>
    </row>
    <row r="20" spans="1:18" ht="15" thickTop="1">
      <c r="A20" s="10" t="s">
        <v>5</v>
      </c>
      <c r="B20" s="89">
        <f>COUNTIF(B$4:B$18,$A20)</f>
        <v>5</v>
      </c>
      <c r="C20" s="90">
        <f>B20/(SUM(B$20:B$23))</f>
        <v>0.33333333333333331</v>
      </c>
      <c r="D20" s="79"/>
      <c r="E20" s="80"/>
      <c r="F20" s="9">
        <f>COUNTIF(F$4:F$18,$A20)</f>
        <v>5</v>
      </c>
      <c r="G20" s="16">
        <f>F20/(SUM(F$20:F$23))</f>
        <v>0.33333333333333331</v>
      </c>
      <c r="H20" s="7"/>
      <c r="I20" s="8"/>
      <c r="J20" s="9">
        <v>6</v>
      </c>
      <c r="K20" s="16">
        <f>J20/(SUM(J$20:J$23))</f>
        <v>0.4</v>
      </c>
      <c r="L20" s="68">
        <f t="shared" ref="L20:L22" si="0">J20-F20</f>
        <v>1</v>
      </c>
      <c r="M20" s="8"/>
      <c r="N20" s="9">
        <v>7</v>
      </c>
      <c r="O20" s="16">
        <f>N20/(SUM(N$20:N$23))</f>
        <v>0.46666666666666667</v>
      </c>
      <c r="P20" s="68">
        <f t="shared" ref="P20:P22" si="1">N20-J20</f>
        <v>1</v>
      </c>
      <c r="Q20" s="8"/>
    </row>
    <row r="21" spans="1:18">
      <c r="A21" s="11" t="s">
        <v>6</v>
      </c>
      <c r="B21" s="89">
        <f>COUNTIF(B$4:B$18,$A21)</f>
        <v>5</v>
      </c>
      <c r="C21" s="90">
        <f t="shared" ref="C21:C23" si="2">B21/(SUM(B$20:B$23))</f>
        <v>0.33333333333333331</v>
      </c>
      <c r="D21" s="81"/>
      <c r="E21" s="82"/>
      <c r="F21" s="9">
        <f>COUNTIF(F$4:F$18,$A21)</f>
        <v>5</v>
      </c>
      <c r="G21" s="16">
        <f t="shared" ref="G21:G23" si="3">F21/(SUM(F$20:F$23))</f>
        <v>0.33333333333333331</v>
      </c>
      <c r="H21" s="2"/>
      <c r="I21" s="3"/>
      <c r="J21" s="9">
        <f>COUNTIF(J$4:J$18,$A21)</f>
        <v>5</v>
      </c>
      <c r="K21" s="16">
        <f t="shared" ref="K21:K23" si="4">J21/(SUM(J$20:J$23))</f>
        <v>0.33333333333333331</v>
      </c>
      <c r="L21" s="38">
        <f t="shared" si="0"/>
        <v>0</v>
      </c>
      <c r="M21" s="3"/>
      <c r="N21" s="9">
        <v>8</v>
      </c>
      <c r="O21" s="16">
        <f t="shared" ref="O21:O23" si="5">N21/(SUM(N$20:N$23))</f>
        <v>0.53333333333333333</v>
      </c>
      <c r="P21" s="38">
        <f t="shared" si="1"/>
        <v>3</v>
      </c>
      <c r="Q21" s="3"/>
    </row>
    <row r="22" spans="1:18">
      <c r="A22" s="11" t="s">
        <v>7</v>
      </c>
      <c r="B22" s="89">
        <f>COUNTIF(B$4:B$18,$A22)</f>
        <v>3</v>
      </c>
      <c r="C22" s="90">
        <f t="shared" si="2"/>
        <v>0.2</v>
      </c>
      <c r="D22" s="81"/>
      <c r="E22" s="82"/>
      <c r="F22" s="9">
        <f>COUNTIF(F$4:F$18,$A22)</f>
        <v>3</v>
      </c>
      <c r="G22" s="16">
        <f t="shared" si="3"/>
        <v>0.2</v>
      </c>
      <c r="H22" s="2"/>
      <c r="I22" s="3"/>
      <c r="J22" s="9">
        <v>4</v>
      </c>
      <c r="K22" s="16">
        <f t="shared" si="4"/>
        <v>0.26666666666666666</v>
      </c>
      <c r="L22" s="20">
        <f t="shared" si="0"/>
        <v>1</v>
      </c>
      <c r="M22" s="3"/>
      <c r="N22" s="9">
        <v>0</v>
      </c>
      <c r="O22" s="16">
        <f t="shared" si="5"/>
        <v>0</v>
      </c>
      <c r="P22" s="20">
        <f t="shared" si="1"/>
        <v>-4</v>
      </c>
      <c r="Q22" s="3"/>
    </row>
    <row r="23" spans="1:18" ht="15" thickBot="1">
      <c r="A23" s="12" t="s">
        <v>8</v>
      </c>
      <c r="B23" s="83">
        <f>COUNTIF(B$4:B$18,$A23)</f>
        <v>2</v>
      </c>
      <c r="C23" s="91">
        <f t="shared" si="2"/>
        <v>0.13333333333333333</v>
      </c>
      <c r="D23" s="83"/>
      <c r="E23" s="84"/>
      <c r="F23" s="5">
        <f>COUNTIF(F$4:F$18,$A23)</f>
        <v>2</v>
      </c>
      <c r="G23" s="36">
        <f t="shared" si="3"/>
        <v>0.13333333333333333</v>
      </c>
      <c r="H23" s="5"/>
      <c r="I23" s="6"/>
      <c r="J23" s="5">
        <v>0</v>
      </c>
      <c r="K23" s="36">
        <f t="shared" si="4"/>
        <v>0</v>
      </c>
      <c r="L23" s="67">
        <f>J23-F23</f>
        <v>-2</v>
      </c>
      <c r="M23" s="6"/>
      <c r="N23" s="5">
        <v>0</v>
      </c>
      <c r="O23" s="36">
        <f t="shared" si="5"/>
        <v>0</v>
      </c>
      <c r="P23" s="67">
        <f>N23-J23</f>
        <v>0</v>
      </c>
      <c r="Q23" s="6"/>
    </row>
    <row r="24" spans="1:18" ht="15" thickTop="1">
      <c r="A24" s="60" t="s">
        <v>29</v>
      </c>
      <c r="B24" s="126">
        <v>15</v>
      </c>
      <c r="C24" s="113"/>
      <c r="D24" s="113"/>
      <c r="E24" s="127"/>
      <c r="F24" s="126">
        <f>SUM(F20:F23)</f>
        <v>15</v>
      </c>
      <c r="G24" s="168"/>
      <c r="H24" s="113"/>
      <c r="I24" s="127"/>
      <c r="J24" s="126">
        <f>SUM(J20:J23)</f>
        <v>15</v>
      </c>
      <c r="K24" s="168"/>
      <c r="L24" s="68"/>
      <c r="M24" s="127"/>
      <c r="N24" s="126">
        <f>SUM(N20:N23)</f>
        <v>15</v>
      </c>
      <c r="O24" s="168"/>
      <c r="P24" s="113"/>
      <c r="Q24" s="127"/>
    </row>
    <row r="25" spans="1:18">
      <c r="A25" s="43" t="s">
        <v>24</v>
      </c>
      <c r="B25" s="128">
        <v>0</v>
      </c>
      <c r="C25" s="81"/>
      <c r="D25" s="81"/>
      <c r="E25" s="82"/>
      <c r="F25" s="128"/>
      <c r="G25" s="169"/>
      <c r="H25" s="169"/>
      <c r="I25" s="170"/>
      <c r="J25" s="128">
        <f>COUNTIF(J$4:J18,$R25)</f>
        <v>0</v>
      </c>
      <c r="K25" s="169"/>
      <c r="L25" s="38">
        <f>J25-F25</f>
        <v>0</v>
      </c>
      <c r="M25" s="170"/>
      <c r="N25" s="128">
        <f>COUNTIF(N$4:N18,$R25)</f>
        <v>0</v>
      </c>
      <c r="O25" s="116"/>
      <c r="P25" s="38">
        <f>N25-J25</f>
        <v>0</v>
      </c>
      <c r="Q25" s="117"/>
      <c r="R25" s="57" t="s">
        <v>26</v>
      </c>
    </row>
    <row r="26" spans="1:18" ht="15" thickBot="1">
      <c r="A26" s="17" t="s">
        <v>30</v>
      </c>
      <c r="B26" s="165">
        <v>15</v>
      </c>
      <c r="C26" s="83"/>
      <c r="D26" s="83"/>
      <c r="E26" s="84"/>
      <c r="F26" s="129">
        <f>SUM(F24:F25)</f>
        <v>15</v>
      </c>
      <c r="G26" s="118"/>
      <c r="H26" s="118"/>
      <c r="I26" s="119"/>
      <c r="J26" s="129">
        <f>SUM(J24:J25)</f>
        <v>15</v>
      </c>
      <c r="K26" s="118"/>
      <c r="L26" s="118"/>
      <c r="M26" s="119"/>
      <c r="N26" s="129">
        <f>SUM(N24:N25)</f>
        <v>15</v>
      </c>
      <c r="O26" s="118"/>
      <c r="P26" s="118"/>
      <c r="Q26" s="119"/>
    </row>
    <row r="27" spans="1:18" ht="15" thickTop="1">
      <c r="A27" s="166" t="s">
        <v>41</v>
      </c>
      <c r="B27" s="166">
        <v>0</v>
      </c>
      <c r="C27" s="75"/>
      <c r="D27" s="75"/>
      <c r="E27" s="75"/>
    </row>
    <row r="28" spans="1:18" ht="15" thickBot="1">
      <c r="A28" s="167" t="s">
        <v>42</v>
      </c>
      <c r="B28" s="167">
        <v>0</v>
      </c>
      <c r="C28" s="75"/>
      <c r="D28" s="75"/>
      <c r="E28" s="75"/>
    </row>
    <row r="29" spans="1:18" ht="29.4" thickTop="1">
      <c r="A29" s="103" t="s">
        <v>38</v>
      </c>
      <c r="B29" s="75"/>
      <c r="C29" s="75"/>
      <c r="D29" s="75"/>
      <c r="E29" s="75"/>
    </row>
    <row r="30" spans="1:18" ht="28.8">
      <c r="A30" s="104" t="s">
        <v>43</v>
      </c>
    </row>
  </sheetData>
  <mergeCells count="7">
    <mergeCell ref="N2:Q2"/>
    <mergeCell ref="B2:E2"/>
    <mergeCell ref="I1:O1"/>
    <mergeCell ref="A1:G1"/>
    <mergeCell ref="A2:A3"/>
    <mergeCell ref="F2:I2"/>
    <mergeCell ref="J2:M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TestSet0_Herb's revision</vt:lpstr>
      <vt:lpstr>TestSet1_Exhaust Ballot at OV</vt:lpstr>
      <vt:lpstr>TestSet2_OV_Skip to next</vt:lpstr>
      <vt:lpstr>TestSet3_Skipped Choice_Exhaust</vt:lpstr>
      <vt:lpstr>TestSet4_Skipped Choice_next</vt:lpstr>
      <vt:lpstr>TestSet5_2_Skipped Choice_Exhau</vt:lpstr>
      <vt:lpstr>TestSet6_Duplicate_Exhaust</vt:lpstr>
      <vt:lpstr>TestSet 7_Duplicat_Skip to next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hdeutsch</dc:creator>
  <cp:lastModifiedBy>hdeutsch</cp:lastModifiedBy>
  <dcterms:created xsi:type="dcterms:W3CDTF">2018-05-03T19:57:08Z</dcterms:created>
  <dcterms:modified xsi:type="dcterms:W3CDTF">2018-08-14T14:52:26Z</dcterms:modified>
</cp:coreProperties>
</file>