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ilber\Documents\RCV Project\RCV Standards\Test Sets\"/>
    </mc:Choice>
  </mc:AlternateContent>
  <bookViews>
    <workbookView xWindow="0" yWindow="0" windowWidth="20490" windowHeight="7365" firstSheet="1" activeTab="1"/>
  </bookViews>
  <sheets>
    <sheet name="Std Tabulation" sheetId="1" r:id="rId1"/>
    <sheet name="OV_Exhaust Ballot" sheetId="2" r:id="rId2"/>
    <sheet name="OV_Skip to next" sheetId="3" r:id="rId3"/>
    <sheet name="OV_Count if 1 Continuing" sheetId="4" r:id="rId4"/>
    <sheet name="OV_Suspend &amp; Count if 1 Continu" sheetId="5" r:id="rId5"/>
  </sheets>
  <calcPr calcId="152511"/>
</workbook>
</file>

<file path=xl/calcChain.xml><?xml version="1.0" encoding="utf-8"?>
<calcChain xmlns="http://schemas.openxmlformats.org/spreadsheetml/2006/main">
  <c r="J23" i="3" l="1"/>
  <c r="J22" i="3"/>
  <c r="J21" i="3"/>
  <c r="J20" i="3"/>
  <c r="F23" i="3"/>
  <c r="F22" i="3"/>
  <c r="F21" i="3"/>
  <c r="F20" i="3"/>
  <c r="B22" i="3"/>
  <c r="B23" i="3"/>
  <c r="B21" i="3"/>
  <c r="B20" i="3"/>
  <c r="F26" i="5"/>
  <c r="J21" i="5"/>
  <c r="F21" i="5"/>
  <c r="B21" i="5"/>
  <c r="J20" i="5"/>
  <c r="J22" i="5" s="1"/>
  <c r="F20" i="5"/>
  <c r="F23" i="5" s="1"/>
  <c r="B20" i="5"/>
  <c r="J21" i="4"/>
  <c r="F21" i="4"/>
  <c r="B21" i="4"/>
  <c r="J20" i="4"/>
  <c r="F20" i="4"/>
  <c r="F22" i="4" s="1"/>
  <c r="B20" i="4"/>
  <c r="B23" i="4" s="1"/>
  <c r="J21" i="2"/>
  <c r="F21" i="2"/>
  <c r="B21" i="2"/>
  <c r="J20" i="2"/>
  <c r="F20" i="2"/>
  <c r="B20" i="2"/>
  <c r="B23" i="2" s="1"/>
  <c r="B22" i="4" l="1"/>
  <c r="B25" i="4" s="1"/>
  <c r="F22" i="5"/>
  <c r="B23" i="5"/>
  <c r="C23" i="5" s="1"/>
  <c r="J23" i="5"/>
  <c r="K23" i="5" s="1"/>
  <c r="B22" i="5"/>
  <c r="B26" i="5" s="1"/>
  <c r="F23" i="4"/>
  <c r="G23" i="4" s="1"/>
  <c r="J22" i="4"/>
  <c r="J23" i="4"/>
  <c r="K23" i="4" s="1"/>
  <c r="B22" i="2"/>
  <c r="C22" i="2" s="1"/>
  <c r="F22" i="2"/>
  <c r="G21" i="2" s="1"/>
  <c r="J22" i="2"/>
  <c r="K22" i="2" s="1"/>
  <c r="F23" i="2"/>
  <c r="G23" i="2" s="1"/>
  <c r="J23" i="2"/>
  <c r="J26" i="5" l="1"/>
  <c r="C20" i="4"/>
  <c r="G22" i="5"/>
  <c r="G21" i="5"/>
  <c r="K22" i="5"/>
  <c r="G20" i="5"/>
  <c r="K21" i="5"/>
  <c r="K20" i="5"/>
  <c r="C22" i="5"/>
  <c r="C20" i="5"/>
  <c r="G23" i="5"/>
  <c r="C21" i="5"/>
  <c r="F25" i="4"/>
  <c r="G22" i="4"/>
  <c r="K20" i="4"/>
  <c r="G21" i="4"/>
  <c r="C22" i="4"/>
  <c r="C21" i="4"/>
  <c r="C23" i="4"/>
  <c r="K22" i="4"/>
  <c r="K21" i="4"/>
  <c r="G20" i="4"/>
  <c r="J25" i="4"/>
  <c r="G20" i="2"/>
  <c r="C20" i="2"/>
  <c r="K23" i="2"/>
  <c r="G22" i="2"/>
  <c r="C23" i="2"/>
  <c r="C21" i="2"/>
  <c r="K21" i="2"/>
  <c r="K20" i="2"/>
  <c r="F25" i="2"/>
  <c r="B25" i="2"/>
  <c r="J25" i="2"/>
  <c r="C22" i="3"/>
  <c r="C21" i="3"/>
  <c r="C23" i="3"/>
  <c r="B25" i="3"/>
  <c r="C20" i="3"/>
  <c r="G23" i="3"/>
  <c r="G22" i="3" l="1"/>
  <c r="G21" i="3"/>
  <c r="G20" i="3"/>
  <c r="F25" i="3"/>
  <c r="K17" i="1"/>
  <c r="K16" i="1"/>
  <c r="K15" i="1"/>
  <c r="K14" i="1"/>
  <c r="G17" i="1"/>
  <c r="G16" i="1"/>
  <c r="G15" i="1"/>
  <c r="G14" i="1"/>
  <c r="J17" i="1"/>
  <c r="J16" i="1"/>
  <c r="J15" i="1"/>
  <c r="J14" i="1"/>
  <c r="F17" i="1"/>
  <c r="F16" i="1"/>
  <c r="F15" i="1"/>
  <c r="F14" i="1"/>
  <c r="B14" i="1"/>
  <c r="C17" i="1"/>
  <c r="C16" i="1"/>
  <c r="C15" i="1"/>
  <c r="C14" i="1"/>
  <c r="B17" i="1"/>
  <c r="B16" i="1"/>
  <c r="B15" i="1"/>
  <c r="K22" i="3" l="1"/>
  <c r="K21" i="3"/>
  <c r="J25" i="3"/>
  <c r="K20" i="3"/>
  <c r="K23" i="3"/>
</calcChain>
</file>

<file path=xl/sharedStrings.xml><?xml version="1.0" encoding="utf-8"?>
<sst xmlns="http://schemas.openxmlformats.org/spreadsheetml/2006/main" count="946" uniqueCount="30">
  <si>
    <t>Ballot #</t>
  </si>
  <si>
    <t>1st Choice</t>
  </si>
  <si>
    <t>2nd Choice</t>
  </si>
  <si>
    <t>3rd Choice</t>
  </si>
  <si>
    <t xml:space="preserve"> 4th Choice</t>
  </si>
  <si>
    <t>A</t>
  </si>
  <si>
    <t>B</t>
  </si>
  <si>
    <t>C</t>
  </si>
  <si>
    <t>D</t>
  </si>
  <si>
    <t>Cand</t>
  </si>
  <si>
    <t>Total</t>
  </si>
  <si>
    <t>Round 1</t>
  </si>
  <si>
    <t>%</t>
  </si>
  <si>
    <t>Transfer</t>
  </si>
  <si>
    <t>Round 2</t>
  </si>
  <si>
    <t>Round 3</t>
  </si>
  <si>
    <t>Overvote-Exhaust Ballot</t>
  </si>
  <si>
    <t>A,B</t>
  </si>
  <si>
    <t xml:space="preserve"> </t>
  </si>
  <si>
    <t>Overvote-Skip to next</t>
  </si>
  <si>
    <t>B,D</t>
  </si>
  <si>
    <t>Overvote-Count if 1 Continuing</t>
  </si>
  <si>
    <t>Highest Ranked Continuing</t>
  </si>
  <si>
    <r>
      <t>B,</t>
    </r>
    <r>
      <rPr>
        <sz val="11"/>
        <color rgb="FFFF0000"/>
        <rFont val="Calibri"/>
        <family val="2"/>
        <scheme val="minor"/>
      </rPr>
      <t>D</t>
    </r>
  </si>
  <si>
    <t>Overvote-Suspend &amp; Count if 1 Continuing</t>
  </si>
  <si>
    <t>A,D</t>
  </si>
  <si>
    <t>Suspend</t>
  </si>
  <si>
    <t>Next Choice</t>
  </si>
  <si>
    <t>Inactive</t>
  </si>
  <si>
    <t>Ballot advanced to next highest ranked continuing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</si>
</sst>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24">
      <alignment horizontal="center"/>
    </xf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5" xfId="0" applyFont="1" applyBorder="1" applyAlignment="1">
      <alignment horizontal="center"/>
    </xf>
    <xf numFmtId="1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4" xfId="0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6" borderId="3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0" xfId="0" applyFill="1"/>
    <xf numFmtId="0" fontId="4" fillId="0" borderId="8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6" borderId="4" xfId="0" applyFill="1" applyBorder="1"/>
    <xf numFmtId="0" fontId="0" fillId="6" borderId="36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0" borderId="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4" xfId="0" applyFill="1" applyBorder="1"/>
  </cellXfs>
  <cellStyles count="3">
    <cellStyle name="D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7"/>
    </sheetView>
  </sheetViews>
  <sheetFormatPr defaultColWidth="8.85546875" defaultRowHeight="15" x14ac:dyDescent="0.25"/>
  <cols>
    <col min="1" max="1" width="7.28515625" style="1" bestFit="1" customWidth="1"/>
    <col min="2" max="2" width="9.42578125" style="1" bestFit="1" customWidth="1"/>
    <col min="3" max="3" width="10" style="1" bestFit="1" customWidth="1"/>
    <col min="4" max="4" width="9.7109375" style="1" bestFit="1" customWidth="1"/>
    <col min="5" max="5" width="10.140625" style="1" bestFit="1" customWidth="1"/>
    <col min="6" max="6" width="9.42578125" style="1" bestFit="1" customWidth="1"/>
    <col min="7" max="7" width="10" style="1" bestFit="1" customWidth="1"/>
    <col min="8" max="8" width="9.7109375" style="1" bestFit="1" customWidth="1"/>
    <col min="9" max="9" width="10.140625" style="1" bestFit="1" customWidth="1"/>
    <col min="10" max="10" width="9.42578125" style="1" bestFit="1" customWidth="1"/>
    <col min="11" max="11" width="10" style="1" bestFit="1" customWidth="1"/>
    <col min="12" max="12" width="9.7109375" style="1" bestFit="1" customWidth="1"/>
    <col min="13" max="13" width="10.140625" style="1" bestFit="1" customWidth="1"/>
    <col min="14" max="16384" width="8.85546875" style="1"/>
  </cols>
  <sheetData>
    <row r="1" spans="1:13" ht="15.75" thickTop="1" x14ac:dyDescent="0.25">
      <c r="A1" s="78" t="s">
        <v>0</v>
      </c>
      <c r="B1" s="75" t="s">
        <v>11</v>
      </c>
      <c r="C1" s="76"/>
      <c r="D1" s="76"/>
      <c r="E1" s="77"/>
      <c r="F1" s="75" t="s">
        <v>14</v>
      </c>
      <c r="G1" s="76"/>
      <c r="H1" s="76"/>
      <c r="I1" s="77"/>
      <c r="J1" s="75" t="s">
        <v>15</v>
      </c>
      <c r="K1" s="76"/>
      <c r="L1" s="76"/>
      <c r="M1" s="77"/>
    </row>
    <row r="2" spans="1:13" ht="15.75" thickBot="1" x14ac:dyDescent="0.3">
      <c r="A2" s="79"/>
      <c r="B2" s="16" t="s">
        <v>1</v>
      </c>
      <c r="C2" s="17" t="s">
        <v>2</v>
      </c>
      <c r="D2" s="17" t="s">
        <v>3</v>
      </c>
      <c r="E2" s="18" t="s">
        <v>4</v>
      </c>
      <c r="F2" s="16" t="s">
        <v>1</v>
      </c>
      <c r="G2" s="17" t="s">
        <v>2</v>
      </c>
      <c r="H2" s="17" t="s">
        <v>3</v>
      </c>
      <c r="I2" s="18" t="s">
        <v>4</v>
      </c>
      <c r="J2" s="16" t="s">
        <v>1</v>
      </c>
      <c r="K2" s="17" t="s">
        <v>2</v>
      </c>
      <c r="L2" s="17" t="s">
        <v>3</v>
      </c>
      <c r="M2" s="18" t="s">
        <v>4</v>
      </c>
    </row>
    <row r="3" spans="1:13" ht="15.75" thickTop="1" x14ac:dyDescent="0.25">
      <c r="A3" s="12">
        <v>1</v>
      </c>
      <c r="B3" s="8" t="s">
        <v>5</v>
      </c>
      <c r="C3" s="9" t="s">
        <v>6</v>
      </c>
      <c r="D3" s="9" t="s">
        <v>7</v>
      </c>
      <c r="E3" s="10" t="s">
        <v>8</v>
      </c>
      <c r="F3" s="8" t="s">
        <v>5</v>
      </c>
      <c r="G3" s="9" t="s">
        <v>6</v>
      </c>
      <c r="H3" s="9" t="s">
        <v>7</v>
      </c>
      <c r="I3" s="10" t="s">
        <v>8</v>
      </c>
      <c r="J3" s="8" t="s">
        <v>5</v>
      </c>
      <c r="K3" s="9" t="s">
        <v>6</v>
      </c>
      <c r="L3" s="9" t="s">
        <v>7</v>
      </c>
      <c r="M3" s="10" t="s">
        <v>8</v>
      </c>
    </row>
    <row r="4" spans="1:13" x14ac:dyDescent="0.25">
      <c r="A4" s="13">
        <v>2</v>
      </c>
      <c r="B4" s="2" t="s">
        <v>6</v>
      </c>
      <c r="C4" s="3" t="s">
        <v>5</v>
      </c>
      <c r="D4" s="3" t="s">
        <v>8</v>
      </c>
      <c r="E4" s="4" t="s">
        <v>7</v>
      </c>
      <c r="F4" s="2" t="s">
        <v>6</v>
      </c>
      <c r="G4" s="3" t="s">
        <v>5</v>
      </c>
      <c r="H4" s="3" t="s">
        <v>8</v>
      </c>
      <c r="I4" s="4" t="s">
        <v>7</v>
      </c>
      <c r="J4" s="2" t="s">
        <v>6</v>
      </c>
      <c r="K4" s="3" t="s">
        <v>5</v>
      </c>
      <c r="L4" s="3" t="s">
        <v>8</v>
      </c>
      <c r="M4" s="4" t="s">
        <v>7</v>
      </c>
    </row>
    <row r="5" spans="1:13" x14ac:dyDescent="0.25">
      <c r="A5" s="13">
        <v>3</v>
      </c>
      <c r="B5" s="2" t="s">
        <v>7</v>
      </c>
      <c r="C5" s="3" t="s">
        <v>6</v>
      </c>
      <c r="D5" s="3" t="s">
        <v>5</v>
      </c>
      <c r="E5" s="4" t="s">
        <v>8</v>
      </c>
      <c r="F5" s="2" t="s">
        <v>7</v>
      </c>
      <c r="G5" s="3" t="s">
        <v>6</v>
      </c>
      <c r="H5" s="3" t="s">
        <v>5</v>
      </c>
      <c r="I5" s="4" t="s">
        <v>8</v>
      </c>
      <c r="J5" s="2" t="s">
        <v>6</v>
      </c>
      <c r="K5" s="3" t="s">
        <v>5</v>
      </c>
      <c r="L5" s="3" t="s">
        <v>8</v>
      </c>
      <c r="M5" s="4"/>
    </row>
    <row r="6" spans="1:13" x14ac:dyDescent="0.25">
      <c r="A6" s="13">
        <v>4</v>
      </c>
      <c r="B6" s="2" t="s">
        <v>5</v>
      </c>
      <c r="C6" s="3" t="s">
        <v>7</v>
      </c>
      <c r="D6" s="3" t="s">
        <v>6</v>
      </c>
      <c r="E6" s="4" t="s">
        <v>8</v>
      </c>
      <c r="F6" s="2" t="s">
        <v>5</v>
      </c>
      <c r="G6" s="3" t="s">
        <v>7</v>
      </c>
      <c r="H6" s="3" t="s">
        <v>6</v>
      </c>
      <c r="I6" s="4" t="s">
        <v>8</v>
      </c>
      <c r="J6" s="2" t="s">
        <v>5</v>
      </c>
      <c r="K6" s="3" t="s">
        <v>7</v>
      </c>
      <c r="L6" s="3" t="s">
        <v>6</v>
      </c>
      <c r="M6" s="4" t="s">
        <v>8</v>
      </c>
    </row>
    <row r="7" spans="1:13" x14ac:dyDescent="0.25">
      <c r="A7" s="13">
        <v>5</v>
      </c>
      <c r="B7" s="2" t="s">
        <v>6</v>
      </c>
      <c r="C7" s="3" t="s">
        <v>7</v>
      </c>
      <c r="D7" s="3" t="s">
        <v>5</v>
      </c>
      <c r="E7" s="4" t="s">
        <v>8</v>
      </c>
      <c r="F7" s="2" t="s">
        <v>6</v>
      </c>
      <c r="G7" s="3" t="s">
        <v>7</v>
      </c>
      <c r="H7" s="3" t="s">
        <v>5</v>
      </c>
      <c r="I7" s="4" t="s">
        <v>8</v>
      </c>
      <c r="J7" s="2" t="s">
        <v>6</v>
      </c>
      <c r="K7" s="3" t="s">
        <v>7</v>
      </c>
      <c r="L7" s="3" t="s">
        <v>5</v>
      </c>
      <c r="M7" s="4" t="s">
        <v>8</v>
      </c>
    </row>
    <row r="8" spans="1:13" x14ac:dyDescent="0.25">
      <c r="A8" s="13">
        <v>6</v>
      </c>
      <c r="B8" s="2" t="s">
        <v>5</v>
      </c>
      <c r="C8" s="3" t="s">
        <v>7</v>
      </c>
      <c r="D8" s="3" t="s">
        <v>6</v>
      </c>
      <c r="E8" s="4" t="s">
        <v>8</v>
      </c>
      <c r="F8" s="2" t="s">
        <v>5</v>
      </c>
      <c r="G8" s="3" t="s">
        <v>7</v>
      </c>
      <c r="H8" s="3" t="s">
        <v>6</v>
      </c>
      <c r="I8" s="4" t="s">
        <v>8</v>
      </c>
      <c r="J8" s="2" t="s">
        <v>5</v>
      </c>
      <c r="K8" s="3" t="s">
        <v>7</v>
      </c>
      <c r="L8" s="3" t="s">
        <v>6</v>
      </c>
      <c r="M8" s="4" t="s">
        <v>8</v>
      </c>
    </row>
    <row r="9" spans="1:13" x14ac:dyDescent="0.25">
      <c r="A9" s="13">
        <v>7</v>
      </c>
      <c r="B9" s="2" t="s">
        <v>6</v>
      </c>
      <c r="C9" s="3" t="s">
        <v>5</v>
      </c>
      <c r="D9" s="3" t="s">
        <v>7</v>
      </c>
      <c r="E9" s="4" t="s">
        <v>8</v>
      </c>
      <c r="F9" s="2" t="s">
        <v>6</v>
      </c>
      <c r="G9" s="3" t="s">
        <v>5</v>
      </c>
      <c r="H9" s="3" t="s">
        <v>7</v>
      </c>
      <c r="I9" s="4" t="s">
        <v>8</v>
      </c>
      <c r="J9" s="2" t="s">
        <v>6</v>
      </c>
      <c r="K9" s="3" t="s">
        <v>5</v>
      </c>
      <c r="L9" s="3" t="s">
        <v>7</v>
      </c>
      <c r="M9" s="4" t="s">
        <v>8</v>
      </c>
    </row>
    <row r="10" spans="1:13" x14ac:dyDescent="0.25">
      <c r="A10" s="13">
        <v>8</v>
      </c>
      <c r="B10" s="2" t="s">
        <v>8</v>
      </c>
      <c r="C10" s="3" t="s">
        <v>6</v>
      </c>
      <c r="D10" s="3" t="s">
        <v>5</v>
      </c>
      <c r="E10" s="4" t="s">
        <v>7</v>
      </c>
      <c r="F10" s="2" t="s">
        <v>6</v>
      </c>
      <c r="G10" s="3" t="s">
        <v>5</v>
      </c>
      <c r="H10" s="3" t="s">
        <v>7</v>
      </c>
      <c r="I10" s="4"/>
      <c r="J10" s="2" t="s">
        <v>6</v>
      </c>
      <c r="K10" s="3" t="s">
        <v>5</v>
      </c>
      <c r="L10" s="3" t="s">
        <v>7</v>
      </c>
      <c r="M10" s="4"/>
    </row>
    <row r="11" spans="1:13" x14ac:dyDescent="0.25">
      <c r="A11" s="13">
        <v>9</v>
      </c>
      <c r="B11" s="2" t="s">
        <v>7</v>
      </c>
      <c r="C11" s="3" t="s">
        <v>6</v>
      </c>
      <c r="D11" s="3" t="s">
        <v>5</v>
      </c>
      <c r="E11" s="4" t="s">
        <v>8</v>
      </c>
      <c r="F11" s="2" t="s">
        <v>7</v>
      </c>
      <c r="G11" s="3" t="s">
        <v>6</v>
      </c>
      <c r="H11" s="3" t="s">
        <v>5</v>
      </c>
      <c r="I11" s="4" t="s">
        <v>8</v>
      </c>
      <c r="J11" s="2" t="s">
        <v>6</v>
      </c>
      <c r="K11" s="3" t="s">
        <v>5</v>
      </c>
      <c r="L11" s="3" t="s">
        <v>8</v>
      </c>
      <c r="M11" s="4"/>
    </row>
    <row r="12" spans="1:13" ht="15.75" thickBot="1" x14ac:dyDescent="0.3">
      <c r="A12" s="14">
        <v>10</v>
      </c>
      <c r="B12" s="5" t="s">
        <v>5</v>
      </c>
      <c r="C12" s="6" t="s">
        <v>6</v>
      </c>
      <c r="D12" s="6" t="s">
        <v>7</v>
      </c>
      <c r="E12" s="7" t="s">
        <v>7</v>
      </c>
      <c r="F12" s="5" t="s">
        <v>5</v>
      </c>
      <c r="G12" s="6" t="s">
        <v>6</v>
      </c>
      <c r="H12" s="6" t="s">
        <v>7</v>
      </c>
      <c r="I12" s="7" t="s">
        <v>7</v>
      </c>
      <c r="J12" s="5" t="s">
        <v>5</v>
      </c>
      <c r="K12" s="6" t="s">
        <v>6</v>
      </c>
      <c r="L12" s="6" t="s">
        <v>7</v>
      </c>
      <c r="M12" s="7" t="s">
        <v>7</v>
      </c>
    </row>
    <row r="13" spans="1:13" ht="16.5" thickTop="1" thickBot="1" x14ac:dyDescent="0.3">
      <c r="A13" s="19" t="s">
        <v>9</v>
      </c>
      <c r="B13" s="20" t="s">
        <v>10</v>
      </c>
      <c r="C13" s="21" t="s">
        <v>12</v>
      </c>
      <c r="D13" s="22" t="s">
        <v>13</v>
      </c>
      <c r="E13" s="23"/>
      <c r="F13" s="24" t="s">
        <v>10</v>
      </c>
      <c r="G13" s="21" t="s">
        <v>12</v>
      </c>
      <c r="H13" s="22" t="s">
        <v>13</v>
      </c>
      <c r="I13" s="23"/>
      <c r="J13" s="24" t="s">
        <v>10</v>
      </c>
      <c r="K13" s="21" t="s">
        <v>12</v>
      </c>
      <c r="L13" s="22" t="s">
        <v>13</v>
      </c>
      <c r="M13" s="15"/>
    </row>
    <row r="14" spans="1:13" ht="15.75" thickTop="1" x14ac:dyDescent="0.25">
      <c r="A14" s="12" t="s">
        <v>5</v>
      </c>
      <c r="B14" s="11">
        <f>COUNTIF(B3:B12,A14)</f>
        <v>4</v>
      </c>
      <c r="C14" s="25">
        <f>B14/(SUM(B$14:B$17))</f>
        <v>0.4</v>
      </c>
      <c r="D14" s="9"/>
      <c r="E14" s="10"/>
      <c r="F14" s="8">
        <f>B14+D14</f>
        <v>4</v>
      </c>
      <c r="G14" s="25">
        <f>F14/(SUM(F$14:F$17))</f>
        <v>0.4</v>
      </c>
      <c r="H14" s="9"/>
      <c r="I14" s="10"/>
      <c r="J14" s="8">
        <f>F14+H14</f>
        <v>4</v>
      </c>
      <c r="K14" s="25">
        <f>J14/(SUM(J$14:J$17))</f>
        <v>0.4</v>
      </c>
      <c r="L14" s="9"/>
      <c r="M14" s="10"/>
    </row>
    <row r="15" spans="1:13" x14ac:dyDescent="0.25">
      <c r="A15" s="13" t="s">
        <v>6</v>
      </c>
      <c r="B15" s="11">
        <f>COUNTIF(B4:B13,A15)</f>
        <v>3</v>
      </c>
      <c r="C15" s="25">
        <f t="shared" ref="C15:C17" si="0">B15/(SUM(B$14:B$17))</f>
        <v>0.3</v>
      </c>
      <c r="D15" s="3">
        <v>1</v>
      </c>
      <c r="E15" s="4"/>
      <c r="F15" s="8">
        <f t="shared" ref="F15:F17" si="1">B15+D15</f>
        <v>4</v>
      </c>
      <c r="G15" s="25">
        <f t="shared" ref="G15:G17" si="2">F15/(SUM(F$14:F$17))</f>
        <v>0.4</v>
      </c>
      <c r="H15" s="3">
        <v>2</v>
      </c>
      <c r="I15" s="4"/>
      <c r="J15" s="8">
        <f t="shared" ref="J15:J17" si="3">F15+H15</f>
        <v>6</v>
      </c>
      <c r="K15" s="25">
        <f t="shared" ref="K15:K17" si="4">J15/(SUM(J$14:J$17))</f>
        <v>0.6</v>
      </c>
      <c r="L15" s="3"/>
      <c r="M15" s="4"/>
    </row>
    <row r="16" spans="1:13" x14ac:dyDescent="0.25">
      <c r="A16" s="13" t="s">
        <v>7</v>
      </c>
      <c r="B16" s="11">
        <f>COUNTIF(B5:B14,A16)</f>
        <v>2</v>
      </c>
      <c r="C16" s="25">
        <f t="shared" si="0"/>
        <v>0.2</v>
      </c>
      <c r="D16" s="3"/>
      <c r="E16" s="4"/>
      <c r="F16" s="8">
        <f t="shared" si="1"/>
        <v>2</v>
      </c>
      <c r="G16" s="25">
        <f t="shared" si="2"/>
        <v>0.2</v>
      </c>
      <c r="H16" s="3">
        <v>-2</v>
      </c>
      <c r="I16" s="4"/>
      <c r="J16" s="8">
        <f t="shared" si="3"/>
        <v>0</v>
      </c>
      <c r="K16" s="25">
        <f t="shared" si="4"/>
        <v>0</v>
      </c>
      <c r="L16" s="3"/>
      <c r="M16" s="4"/>
    </row>
    <row r="17" spans="1:13" ht="15.75" thickBot="1" x14ac:dyDescent="0.3">
      <c r="A17" s="14" t="s">
        <v>8</v>
      </c>
      <c r="B17" s="11">
        <f>COUNTIF(B6:B15,A17)</f>
        <v>1</v>
      </c>
      <c r="C17" s="25">
        <f t="shared" si="0"/>
        <v>0.1</v>
      </c>
      <c r="D17" s="6">
        <v>-1</v>
      </c>
      <c r="E17" s="7"/>
      <c r="F17" s="8">
        <f t="shared" si="1"/>
        <v>0</v>
      </c>
      <c r="G17" s="25">
        <f t="shared" si="2"/>
        <v>0</v>
      </c>
      <c r="H17" s="6"/>
      <c r="I17" s="7"/>
      <c r="J17" s="8">
        <f t="shared" si="3"/>
        <v>0</v>
      </c>
      <c r="K17" s="25">
        <f t="shared" si="4"/>
        <v>0</v>
      </c>
      <c r="L17" s="6"/>
      <c r="M17" s="7"/>
    </row>
    <row r="18" spans="1:13" ht="15.75" thickTop="1" x14ac:dyDescent="0.25"/>
  </sheetData>
  <mergeCells count="4">
    <mergeCell ref="B1:E1"/>
    <mergeCell ref="F1:I1"/>
    <mergeCell ref="J1:M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79" workbookViewId="0"/>
  </sheetViews>
  <sheetFormatPr defaultRowHeight="15" x14ac:dyDescent="0.25"/>
  <cols>
    <col min="2" max="13" width="10.85546875" customWidth="1"/>
  </cols>
  <sheetData>
    <row r="1" spans="1:13" ht="15.75" thickBot="1" x14ac:dyDescent="0.3">
      <c r="A1" t="s">
        <v>16</v>
      </c>
    </row>
    <row r="2" spans="1:13" ht="15.75" thickTop="1" x14ac:dyDescent="0.25">
      <c r="A2" s="78" t="s">
        <v>0</v>
      </c>
      <c r="B2" s="75" t="s">
        <v>11</v>
      </c>
      <c r="C2" s="76"/>
      <c r="D2" s="76"/>
      <c r="E2" s="77"/>
      <c r="F2" s="75" t="s">
        <v>14</v>
      </c>
      <c r="G2" s="76"/>
      <c r="H2" s="76"/>
      <c r="I2" s="77"/>
      <c r="J2" s="75" t="s">
        <v>15</v>
      </c>
      <c r="K2" s="76"/>
      <c r="L2" s="76"/>
      <c r="M2" s="77"/>
    </row>
    <row r="3" spans="1:13" ht="45.75" thickBot="1" x14ac:dyDescent="0.3">
      <c r="A3" s="79"/>
      <c r="B3" s="16" t="s">
        <v>1</v>
      </c>
      <c r="C3" s="17" t="s">
        <v>2</v>
      </c>
      <c r="D3" s="17" t="s">
        <v>3</v>
      </c>
      <c r="E3" s="18" t="s">
        <v>4</v>
      </c>
      <c r="F3" s="62" t="s">
        <v>22</v>
      </c>
      <c r="G3" s="72" t="s">
        <v>27</v>
      </c>
      <c r="H3" s="72" t="s">
        <v>27</v>
      </c>
      <c r="I3" s="72" t="s">
        <v>27</v>
      </c>
      <c r="J3" s="62" t="s">
        <v>22</v>
      </c>
      <c r="K3" s="72" t="s">
        <v>27</v>
      </c>
      <c r="L3" s="72" t="s">
        <v>27</v>
      </c>
      <c r="M3" s="72" t="s">
        <v>27</v>
      </c>
    </row>
    <row r="4" spans="1:13" ht="15.75" thickTop="1" x14ac:dyDescent="0.25">
      <c r="A4" s="12">
        <v>1</v>
      </c>
      <c r="B4" s="59" t="s">
        <v>17</v>
      </c>
      <c r="C4" s="54" t="s">
        <v>18</v>
      </c>
      <c r="D4" s="54" t="s">
        <v>7</v>
      </c>
      <c r="E4" s="60" t="s">
        <v>8</v>
      </c>
      <c r="F4" s="59" t="s">
        <v>17</v>
      </c>
      <c r="G4" s="54" t="s">
        <v>18</v>
      </c>
      <c r="H4" s="54" t="s">
        <v>7</v>
      </c>
      <c r="I4" s="60" t="s">
        <v>8</v>
      </c>
      <c r="J4" s="59" t="s">
        <v>17</v>
      </c>
      <c r="K4" s="54" t="s">
        <v>18</v>
      </c>
      <c r="L4" s="54" t="s">
        <v>7</v>
      </c>
      <c r="M4" s="60" t="s">
        <v>8</v>
      </c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6" t="s">
        <v>8</v>
      </c>
      <c r="I5" s="4" t="s">
        <v>7</v>
      </c>
      <c r="J5" s="2" t="s">
        <v>6</v>
      </c>
      <c r="K5" s="3" t="s">
        <v>5</v>
      </c>
      <c r="L5" s="56" t="s">
        <v>8</v>
      </c>
      <c r="M5" s="61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61" t="s">
        <v>8</v>
      </c>
      <c r="J6" s="49" t="s">
        <v>6</v>
      </c>
      <c r="K6" s="50" t="s">
        <v>5</v>
      </c>
      <c r="L6" s="56" t="s">
        <v>8</v>
      </c>
      <c r="M6" s="82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61" t="s">
        <v>8</v>
      </c>
      <c r="J7" s="2" t="s">
        <v>5</v>
      </c>
      <c r="K7" s="56" t="s">
        <v>7</v>
      </c>
      <c r="L7" s="3" t="s">
        <v>6</v>
      </c>
      <c r="M7" s="61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61" t="s">
        <v>8</v>
      </c>
      <c r="J8" s="2" t="s">
        <v>6</v>
      </c>
      <c r="K8" s="56" t="s">
        <v>7</v>
      </c>
      <c r="L8" s="3" t="s">
        <v>5</v>
      </c>
      <c r="M8" s="61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61" t="s">
        <v>8</v>
      </c>
      <c r="J9" s="2" t="s">
        <v>5</v>
      </c>
      <c r="K9" s="56" t="s">
        <v>7</v>
      </c>
      <c r="L9" s="3" t="s">
        <v>6</v>
      </c>
      <c r="M9" s="61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61" t="s">
        <v>8</v>
      </c>
      <c r="J10" s="2" t="s">
        <v>6</v>
      </c>
      <c r="K10" s="3" t="s">
        <v>5</v>
      </c>
      <c r="L10" s="56" t="s">
        <v>7</v>
      </c>
      <c r="M10" s="61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23</v>
      </c>
      <c r="H11" s="3" t="s">
        <v>5</v>
      </c>
      <c r="I11" s="4" t="s">
        <v>18</v>
      </c>
      <c r="J11" s="56" t="s">
        <v>20</v>
      </c>
      <c r="K11" s="56" t="s">
        <v>5</v>
      </c>
      <c r="L11" s="83" t="s">
        <v>18</v>
      </c>
      <c r="M11" s="82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61" t="s">
        <v>8</v>
      </c>
      <c r="J12" s="2" t="s">
        <v>6</v>
      </c>
      <c r="K12" s="56" t="s">
        <v>7</v>
      </c>
      <c r="L12" s="3" t="s">
        <v>5</v>
      </c>
      <c r="M12" s="61" t="s">
        <v>8</v>
      </c>
    </row>
    <row r="13" spans="1:13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6" t="s">
        <v>8</v>
      </c>
      <c r="I13" s="4" t="s">
        <v>7</v>
      </c>
      <c r="J13" s="2" t="s">
        <v>5</v>
      </c>
      <c r="K13" s="3" t="s">
        <v>6</v>
      </c>
      <c r="L13" s="56" t="s">
        <v>8</v>
      </c>
      <c r="M13" s="61" t="s">
        <v>7</v>
      </c>
    </row>
    <row r="14" spans="1:13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60" t="s">
        <v>8</v>
      </c>
      <c r="J14" s="11" t="s">
        <v>6</v>
      </c>
      <c r="K14" s="54" t="s">
        <v>7</v>
      </c>
      <c r="L14" s="9" t="s">
        <v>5</v>
      </c>
      <c r="M14" s="60" t="s">
        <v>8</v>
      </c>
    </row>
    <row r="15" spans="1:13" x14ac:dyDescent="0.25">
      <c r="A15" s="13">
        <v>12</v>
      </c>
      <c r="B15" s="45" t="s">
        <v>6</v>
      </c>
      <c r="C15" s="3" t="s">
        <v>5</v>
      </c>
      <c r="D15" s="3" t="s">
        <v>8</v>
      </c>
      <c r="E15" s="4" t="s">
        <v>7</v>
      </c>
      <c r="F15" s="45" t="s">
        <v>6</v>
      </c>
      <c r="G15" s="3" t="s">
        <v>5</v>
      </c>
      <c r="H15" s="56" t="s">
        <v>8</v>
      </c>
      <c r="I15" s="4" t="s">
        <v>7</v>
      </c>
      <c r="J15" s="50" t="s">
        <v>6</v>
      </c>
      <c r="K15" s="50" t="s">
        <v>5</v>
      </c>
      <c r="L15" s="74" t="s">
        <v>8</v>
      </c>
      <c r="M15" s="61" t="s">
        <v>7</v>
      </c>
    </row>
    <row r="16" spans="1:13" x14ac:dyDescent="0.25">
      <c r="A16" s="13">
        <v>13</v>
      </c>
      <c r="B16" s="45" t="s">
        <v>5</v>
      </c>
      <c r="C16" s="3"/>
      <c r="D16" s="3"/>
      <c r="E16" s="4" t="s">
        <v>7</v>
      </c>
      <c r="F16" s="45" t="s">
        <v>5</v>
      </c>
      <c r="G16" s="3"/>
      <c r="H16" s="3"/>
      <c r="I16" s="4" t="s">
        <v>7</v>
      </c>
      <c r="J16" s="45" t="s">
        <v>5</v>
      </c>
      <c r="K16" s="3"/>
      <c r="L16" s="3"/>
      <c r="M16" s="61" t="s">
        <v>7</v>
      </c>
    </row>
    <row r="17" spans="1:13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1" t="s">
        <v>7</v>
      </c>
      <c r="G17" s="51"/>
      <c r="H17" s="52" t="s">
        <v>6</v>
      </c>
      <c r="I17" s="48"/>
      <c r="J17" s="52" t="s">
        <v>6</v>
      </c>
      <c r="K17" s="9"/>
      <c r="L17" s="47"/>
      <c r="M17" s="48"/>
    </row>
    <row r="18" spans="1:13" ht="15.75" thickBot="1" x14ac:dyDescent="0.3">
      <c r="A18" s="13">
        <v>15</v>
      </c>
      <c r="B18" s="40" t="s">
        <v>5</v>
      </c>
      <c r="C18" s="41" t="s">
        <v>6</v>
      </c>
      <c r="D18" s="41" t="s">
        <v>8</v>
      </c>
      <c r="E18" s="42" t="s">
        <v>7</v>
      </c>
      <c r="F18" s="40" t="s">
        <v>5</v>
      </c>
      <c r="G18" s="41" t="s">
        <v>6</v>
      </c>
      <c r="H18" s="64" t="s">
        <v>8</v>
      </c>
      <c r="I18" s="42" t="s">
        <v>7</v>
      </c>
      <c r="J18" s="40" t="s">
        <v>5</v>
      </c>
      <c r="K18" s="41" t="s">
        <v>6</v>
      </c>
      <c r="L18" s="64" t="s">
        <v>8</v>
      </c>
      <c r="M18" s="63" t="s">
        <v>7</v>
      </c>
    </row>
    <row r="19" spans="1:13" ht="15.75" thickBot="1" x14ac:dyDescent="0.3">
      <c r="A19" s="26" t="s">
        <v>9</v>
      </c>
      <c r="B19" s="35" t="s">
        <v>10</v>
      </c>
      <c r="C19" s="36" t="s">
        <v>12</v>
      </c>
      <c r="D19" s="37" t="s">
        <v>13</v>
      </c>
      <c r="E19" s="38"/>
      <c r="F19" s="39" t="s">
        <v>10</v>
      </c>
      <c r="G19" s="36" t="s">
        <v>12</v>
      </c>
      <c r="H19" s="37" t="s">
        <v>13</v>
      </c>
      <c r="I19" s="38"/>
      <c r="J19" s="39" t="s">
        <v>10</v>
      </c>
      <c r="K19" s="36" t="s">
        <v>12</v>
      </c>
      <c r="L19" s="37" t="s">
        <v>13</v>
      </c>
      <c r="M19" s="34"/>
    </row>
    <row r="20" spans="1:13" ht="15.75" thickTop="1" x14ac:dyDescent="0.25">
      <c r="A20" s="12" t="s">
        <v>5</v>
      </c>
      <c r="B20" s="11">
        <f>COUNTIF(B4:B18,A20)</f>
        <v>5</v>
      </c>
      <c r="C20" s="25">
        <f>B20/(SUM(B$20:B$23))</f>
        <v>0.35714285714285715</v>
      </c>
      <c r="D20" s="9"/>
      <c r="E20" s="10"/>
      <c r="F20" s="11">
        <f>COUNTIF(F4:F18,$A20)</f>
        <v>5</v>
      </c>
      <c r="G20" s="25">
        <f>F20/(SUM(F$20:F$23))</f>
        <v>0.35714285714285715</v>
      </c>
      <c r="H20" s="9"/>
      <c r="I20" s="10"/>
      <c r="J20" s="11">
        <f>COUNTIF(J4:J18,$A20)</f>
        <v>5</v>
      </c>
      <c r="K20" s="25">
        <f>J20/(SUM(J$20:J$23))</f>
        <v>0.38461538461538464</v>
      </c>
      <c r="L20" s="9">
        <v>1</v>
      </c>
      <c r="M20" s="10"/>
    </row>
    <row r="21" spans="1:13" x14ac:dyDescent="0.25">
      <c r="A21" s="13" t="s">
        <v>6</v>
      </c>
      <c r="B21" s="11">
        <f t="shared" ref="B21:B23" si="0">COUNTIF(B5:B19,A21)</f>
        <v>6</v>
      </c>
      <c r="C21" s="25">
        <f>B21/(SUM(B$20:B$23))</f>
        <v>0.42857142857142855</v>
      </c>
      <c r="D21" s="3"/>
      <c r="E21" s="4"/>
      <c r="F21" s="11">
        <f t="shared" ref="F21" si="1">COUNTIF(F5:F19,$A21)</f>
        <v>6</v>
      </c>
      <c r="G21" s="25">
        <f>F21/(SUM(F$20:F$23))</f>
        <v>0.42857142857142855</v>
      </c>
      <c r="H21" s="3" t="s">
        <v>18</v>
      </c>
      <c r="I21" s="4"/>
      <c r="J21" s="11">
        <f t="shared" ref="J21:J23" si="2">COUNTIF(J5:J19,$A21)</f>
        <v>8</v>
      </c>
      <c r="K21" s="25">
        <f>J21/(SUM(J$20:J$23))</f>
        <v>0.61538461538461542</v>
      </c>
      <c r="L21" s="3">
        <v>1</v>
      </c>
      <c r="M21" s="4"/>
    </row>
    <row r="22" spans="1:13" x14ac:dyDescent="0.25">
      <c r="A22" s="13" t="s">
        <v>7</v>
      </c>
      <c r="B22" s="11">
        <f>COUNTIF(B6:B20,A22)</f>
        <v>2</v>
      </c>
      <c r="C22" s="25">
        <f>B22/(SUM(B$20:B$23))</f>
        <v>0.14285714285714285</v>
      </c>
      <c r="D22" s="3"/>
      <c r="E22" s="4"/>
      <c r="F22" s="11">
        <f>COUNTIF(F6:F20,A22)</f>
        <v>3</v>
      </c>
      <c r="G22" s="25">
        <f>F22/(SUM(F$20:F$23))</f>
        <v>0.21428571428571427</v>
      </c>
      <c r="H22" s="3">
        <v>1</v>
      </c>
      <c r="I22" s="4"/>
      <c r="J22" s="11">
        <f t="shared" si="2"/>
        <v>0</v>
      </c>
      <c r="K22" s="25">
        <f>J22/(SUM(J$20:J$23))</f>
        <v>0</v>
      </c>
      <c r="L22" s="56">
        <v>-3</v>
      </c>
      <c r="M22" s="4"/>
    </row>
    <row r="23" spans="1:13" ht="15.75" thickBot="1" x14ac:dyDescent="0.3">
      <c r="A23" s="14" t="s">
        <v>8</v>
      </c>
      <c r="B23" s="6">
        <f t="shared" si="0"/>
        <v>1</v>
      </c>
      <c r="C23" s="25">
        <f>B23/(SUM(B$20:B$23))</f>
        <v>7.1428571428571425E-2</v>
      </c>
      <c r="D23" s="6"/>
      <c r="E23" s="7"/>
      <c r="F23" s="11">
        <f>COUNTIF(F7:F21,A23)</f>
        <v>0</v>
      </c>
      <c r="G23" s="25">
        <f>F23/(SUM(F$20:F$23))</f>
        <v>0</v>
      </c>
      <c r="H23" s="55">
        <v>-1</v>
      </c>
      <c r="I23" s="7"/>
      <c r="J23" s="11">
        <f t="shared" si="2"/>
        <v>0</v>
      </c>
      <c r="K23" s="25">
        <f>J23/(SUM(J$20:J$23))</f>
        <v>0</v>
      </c>
      <c r="L23" s="6"/>
      <c r="M23" s="7"/>
    </row>
    <row r="24" spans="1:13" ht="15.75" thickTop="1" x14ac:dyDescent="0.25">
      <c r="A24" s="70" t="s">
        <v>28</v>
      </c>
      <c r="B24" s="28">
        <v>1</v>
      </c>
      <c r="C24" s="28"/>
      <c r="D24" s="28"/>
      <c r="E24" s="28"/>
      <c r="F24" s="28">
        <v>1</v>
      </c>
      <c r="G24" s="28"/>
      <c r="H24" s="28"/>
      <c r="I24" s="28"/>
      <c r="J24" s="28">
        <v>2</v>
      </c>
      <c r="L24" s="28">
        <v>1</v>
      </c>
    </row>
    <row r="25" spans="1:13" x14ac:dyDescent="0.25">
      <c r="A25" s="27" t="s">
        <v>10</v>
      </c>
      <c r="B25" s="29">
        <f>SUM(B20:B24)</f>
        <v>15</v>
      </c>
      <c r="C25" s="58" t="s">
        <v>18</v>
      </c>
      <c r="F25" s="29">
        <f>SUM(F20:F24)</f>
        <v>15</v>
      </c>
      <c r="G25" s="58" t="s">
        <v>18</v>
      </c>
      <c r="J25" s="29">
        <f>SUM(J20:J24)</f>
        <v>15</v>
      </c>
      <c r="K25" s="58" t="s">
        <v>18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9" workbookViewId="0">
      <selection activeCell="O24" sqref="O24"/>
    </sheetView>
  </sheetViews>
  <sheetFormatPr defaultRowHeight="15" x14ac:dyDescent="0.25"/>
  <cols>
    <col min="2" max="13" width="11.42578125" customWidth="1"/>
  </cols>
  <sheetData>
    <row r="1" spans="1:13" ht="15.75" thickBot="1" x14ac:dyDescent="0.3">
      <c r="A1" t="s">
        <v>19</v>
      </c>
      <c r="D1" s="81"/>
      <c r="E1" t="s">
        <v>29</v>
      </c>
    </row>
    <row r="2" spans="1:13" ht="15.75" thickTop="1" x14ac:dyDescent="0.25">
      <c r="A2" s="78" t="s">
        <v>0</v>
      </c>
      <c r="B2" s="75" t="s">
        <v>11</v>
      </c>
      <c r="C2" s="76"/>
      <c r="D2" s="76"/>
      <c r="E2" s="77"/>
      <c r="F2" s="75" t="s">
        <v>14</v>
      </c>
      <c r="G2" s="76"/>
      <c r="H2" s="76"/>
      <c r="I2" s="77"/>
      <c r="J2" s="75" t="s">
        <v>15</v>
      </c>
      <c r="K2" s="76"/>
      <c r="L2" s="76"/>
      <c r="M2" s="77"/>
    </row>
    <row r="3" spans="1:13" ht="45.75" thickBot="1" x14ac:dyDescent="0.3">
      <c r="A3" s="79"/>
      <c r="B3" s="16" t="s">
        <v>1</v>
      </c>
      <c r="C3" s="17" t="s">
        <v>2</v>
      </c>
      <c r="D3" s="17" t="s">
        <v>3</v>
      </c>
      <c r="E3" s="18" t="s">
        <v>4</v>
      </c>
      <c r="F3" s="62" t="s">
        <v>22</v>
      </c>
      <c r="G3" s="72" t="s">
        <v>27</v>
      </c>
      <c r="H3" s="72" t="s">
        <v>27</v>
      </c>
      <c r="I3" s="72" t="s">
        <v>27</v>
      </c>
      <c r="J3" s="62" t="s">
        <v>22</v>
      </c>
      <c r="K3" s="72" t="s">
        <v>27</v>
      </c>
      <c r="L3" s="72" t="s">
        <v>27</v>
      </c>
      <c r="M3" s="72" t="s">
        <v>27</v>
      </c>
    </row>
    <row r="4" spans="1:13" ht="15.75" thickTop="1" x14ac:dyDescent="0.25">
      <c r="A4" s="12">
        <v>1</v>
      </c>
      <c r="B4" s="30" t="s">
        <v>25</v>
      </c>
      <c r="C4" s="32" t="s">
        <v>18</v>
      </c>
      <c r="D4" s="33" t="s">
        <v>7</v>
      </c>
      <c r="E4" s="10" t="s">
        <v>8</v>
      </c>
      <c r="F4" s="51" t="s">
        <v>7</v>
      </c>
      <c r="G4" s="60" t="s">
        <v>8</v>
      </c>
      <c r="H4" s="65"/>
      <c r="I4" s="65"/>
      <c r="J4" s="54"/>
      <c r="K4" s="54" t="s">
        <v>18</v>
      </c>
      <c r="L4" s="65"/>
      <c r="M4" s="65"/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6" t="s">
        <v>8</v>
      </c>
      <c r="I5" s="4" t="s">
        <v>7</v>
      </c>
      <c r="J5" s="2" t="s">
        <v>6</v>
      </c>
      <c r="K5" s="3" t="s">
        <v>5</v>
      </c>
      <c r="L5" s="56" t="s">
        <v>8</v>
      </c>
      <c r="M5" s="61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61" t="s">
        <v>8</v>
      </c>
      <c r="J6" s="49" t="s">
        <v>6</v>
      </c>
      <c r="K6" s="50" t="s">
        <v>5</v>
      </c>
      <c r="L6" s="56" t="s">
        <v>8</v>
      </c>
      <c r="M6" s="82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61" t="s">
        <v>8</v>
      </c>
      <c r="J7" s="2" t="s">
        <v>5</v>
      </c>
      <c r="K7" s="56" t="s">
        <v>7</v>
      </c>
      <c r="L7" s="3" t="s">
        <v>6</v>
      </c>
      <c r="M7" s="61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61" t="s">
        <v>8</v>
      </c>
      <c r="J8" s="2" t="s">
        <v>6</v>
      </c>
      <c r="K8" s="56" t="s">
        <v>7</v>
      </c>
      <c r="L8" s="3" t="s">
        <v>5</v>
      </c>
      <c r="M8" s="61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61" t="s">
        <v>8</v>
      </c>
      <c r="J9" s="2" t="s">
        <v>5</v>
      </c>
      <c r="K9" s="56" t="s">
        <v>7</v>
      </c>
      <c r="L9" s="3" t="s">
        <v>6</v>
      </c>
      <c r="M9" s="61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61" t="s">
        <v>8</v>
      </c>
      <c r="J10" s="2" t="s">
        <v>6</v>
      </c>
      <c r="K10" s="3" t="s">
        <v>5</v>
      </c>
      <c r="L10" s="56" t="s">
        <v>7</v>
      </c>
      <c r="M10" s="61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23</v>
      </c>
      <c r="H11" s="3" t="s">
        <v>5</v>
      </c>
      <c r="I11" s="61" t="s">
        <v>18</v>
      </c>
      <c r="J11" s="50" t="s">
        <v>5</v>
      </c>
      <c r="K11" s="80"/>
      <c r="L11" s="80"/>
      <c r="M11" s="82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61" t="s">
        <v>8</v>
      </c>
      <c r="J12" s="2" t="s">
        <v>6</v>
      </c>
      <c r="K12" s="56" t="s">
        <v>7</v>
      </c>
      <c r="L12" s="3" t="s">
        <v>5</v>
      </c>
      <c r="M12" s="61" t="s">
        <v>8</v>
      </c>
    </row>
    <row r="13" spans="1:13" s="44" customFormat="1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6" t="s">
        <v>8</v>
      </c>
      <c r="I13" s="4" t="s">
        <v>7</v>
      </c>
      <c r="J13" s="2" t="s">
        <v>5</v>
      </c>
      <c r="K13" s="3" t="s">
        <v>6</v>
      </c>
      <c r="L13" s="56" t="s">
        <v>8</v>
      </c>
      <c r="M13" s="61" t="s">
        <v>7</v>
      </c>
    </row>
    <row r="14" spans="1:13" s="44" customFormat="1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60" t="s">
        <v>8</v>
      </c>
      <c r="J14" s="11" t="s">
        <v>6</v>
      </c>
      <c r="K14" s="54" t="s">
        <v>7</v>
      </c>
      <c r="L14" s="9" t="s">
        <v>5</v>
      </c>
      <c r="M14" s="60" t="s">
        <v>8</v>
      </c>
    </row>
    <row r="15" spans="1:13" s="46" customFormat="1" x14ac:dyDescent="0.25">
      <c r="A15" s="13">
        <v>12</v>
      </c>
      <c r="B15" s="45" t="s">
        <v>6</v>
      </c>
      <c r="C15" s="3" t="s">
        <v>5</v>
      </c>
      <c r="D15" s="3" t="s">
        <v>8</v>
      </c>
      <c r="E15" s="4" t="s">
        <v>7</v>
      </c>
      <c r="F15" s="45" t="s">
        <v>6</v>
      </c>
      <c r="G15" s="3" t="s">
        <v>5</v>
      </c>
      <c r="H15" s="56" t="s">
        <v>8</v>
      </c>
      <c r="I15" s="4" t="s">
        <v>7</v>
      </c>
      <c r="J15" s="50" t="s">
        <v>6</v>
      </c>
      <c r="K15" s="50" t="s">
        <v>5</v>
      </c>
      <c r="L15" s="74" t="s">
        <v>8</v>
      </c>
      <c r="M15" s="61" t="s">
        <v>7</v>
      </c>
    </row>
    <row r="16" spans="1:13" s="46" customFormat="1" x14ac:dyDescent="0.25">
      <c r="A16" s="13">
        <v>13</v>
      </c>
      <c r="B16" s="45" t="s">
        <v>5</v>
      </c>
      <c r="C16" s="3"/>
      <c r="D16" s="3"/>
      <c r="E16" s="4" t="s">
        <v>7</v>
      </c>
      <c r="F16" s="45" t="s">
        <v>5</v>
      </c>
      <c r="G16" s="3"/>
      <c r="H16" s="3"/>
      <c r="I16" s="4" t="s">
        <v>7</v>
      </c>
      <c r="J16" s="45" t="s">
        <v>5</v>
      </c>
      <c r="K16" s="56"/>
      <c r="L16" s="56"/>
      <c r="M16" s="61" t="s">
        <v>7</v>
      </c>
    </row>
    <row r="17" spans="1:13" s="44" customFormat="1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1" t="s">
        <v>7</v>
      </c>
      <c r="G17" s="51"/>
      <c r="H17" s="52" t="s">
        <v>6</v>
      </c>
      <c r="I17" s="73"/>
      <c r="J17" s="52" t="s">
        <v>6</v>
      </c>
      <c r="K17" s="32"/>
      <c r="L17" s="83"/>
      <c r="M17" s="84"/>
    </row>
    <row r="18" spans="1:13" s="43" customFormat="1" ht="15.75" thickBot="1" x14ac:dyDescent="0.3">
      <c r="A18" s="13">
        <v>15</v>
      </c>
      <c r="B18" s="40" t="s">
        <v>5</v>
      </c>
      <c r="C18" s="41" t="s">
        <v>6</v>
      </c>
      <c r="D18" s="41" t="s">
        <v>8</v>
      </c>
      <c r="E18" s="42" t="s">
        <v>7</v>
      </c>
      <c r="F18" s="40" t="s">
        <v>5</v>
      </c>
      <c r="G18" s="41" t="s">
        <v>6</v>
      </c>
      <c r="H18" s="64" t="s">
        <v>8</v>
      </c>
      <c r="I18" s="42" t="s">
        <v>7</v>
      </c>
      <c r="J18" s="40" t="s">
        <v>5</v>
      </c>
      <c r="K18" s="41" t="s">
        <v>6</v>
      </c>
      <c r="L18" s="64" t="s">
        <v>8</v>
      </c>
      <c r="M18" s="63" t="s">
        <v>7</v>
      </c>
    </row>
    <row r="19" spans="1:13" ht="15.75" thickBot="1" x14ac:dyDescent="0.3">
      <c r="A19" s="26" t="s">
        <v>9</v>
      </c>
      <c r="B19" s="35" t="s">
        <v>10</v>
      </c>
      <c r="C19" s="36" t="s">
        <v>12</v>
      </c>
      <c r="D19" s="37" t="s">
        <v>13</v>
      </c>
      <c r="E19" s="38"/>
      <c r="F19" s="39" t="s">
        <v>10</v>
      </c>
      <c r="G19" s="36" t="s">
        <v>12</v>
      </c>
      <c r="H19" s="37" t="s">
        <v>13</v>
      </c>
      <c r="I19" s="38"/>
      <c r="J19" s="39" t="s">
        <v>10</v>
      </c>
      <c r="K19" s="36" t="s">
        <v>12</v>
      </c>
      <c r="L19" s="37" t="s">
        <v>13</v>
      </c>
      <c r="M19" s="34"/>
    </row>
    <row r="20" spans="1:13" ht="15.75" thickTop="1" x14ac:dyDescent="0.25">
      <c r="A20" s="12" t="s">
        <v>5</v>
      </c>
      <c r="B20" s="11">
        <f>COUNTIF(B$4:B$18,A20)</f>
        <v>5</v>
      </c>
      <c r="C20" s="25">
        <f>B20/(SUM(B$20:B$23))</f>
        <v>0.33333333333333331</v>
      </c>
      <c r="D20" s="9"/>
      <c r="E20" s="10"/>
      <c r="F20" s="11">
        <f>COUNTIF(F$4:F$18,$A20)</f>
        <v>5</v>
      </c>
      <c r="G20" s="25">
        <f>F20/(SUM(F$20:F$23))</f>
        <v>0.33333333333333331</v>
      </c>
      <c r="H20" s="9"/>
      <c r="I20" s="10"/>
      <c r="J20" s="11">
        <f>COUNTIF(J$4:J$18,$A20)</f>
        <v>6</v>
      </c>
      <c r="K20" s="25">
        <f>J20/(SUM(J$20:J$23))</f>
        <v>0.42857142857142855</v>
      </c>
      <c r="L20" s="9">
        <v>1</v>
      </c>
      <c r="M20" s="10"/>
    </row>
    <row r="21" spans="1:13" x14ac:dyDescent="0.25">
      <c r="A21" s="13" t="s">
        <v>6</v>
      </c>
      <c r="B21" s="11">
        <f t="shared" ref="B21:B23" si="0">COUNTIF(B$4:B$18,A21)</f>
        <v>6</v>
      </c>
      <c r="C21" s="25">
        <f t="shared" ref="C21:C23" si="1">B21/(SUM(B$20:B$23))</f>
        <v>0.4</v>
      </c>
      <c r="D21" s="3"/>
      <c r="E21" s="4"/>
      <c r="F21" s="11">
        <f t="shared" ref="F21:F23" si="2">COUNTIF(F$4:F$18,$A21)</f>
        <v>6</v>
      </c>
      <c r="G21" s="25">
        <f t="shared" ref="G21:G23" si="3">F21/(SUM(F$20:F$23))</f>
        <v>0.4</v>
      </c>
      <c r="H21" s="3" t="s">
        <v>18</v>
      </c>
      <c r="I21" s="4"/>
      <c r="J21" s="11">
        <f t="shared" ref="J21:J23" si="4">COUNTIF(J$4:J$18,$A21)</f>
        <v>8</v>
      </c>
      <c r="K21" s="25">
        <f t="shared" ref="K21:K23" si="5">J21/(SUM(J$20:J$23))</f>
        <v>0.5714285714285714</v>
      </c>
      <c r="L21" s="3">
        <v>2</v>
      </c>
      <c r="M21" s="4"/>
    </row>
    <row r="22" spans="1:13" x14ac:dyDescent="0.25">
      <c r="A22" s="13" t="s">
        <v>7</v>
      </c>
      <c r="B22" s="11">
        <f>COUNTIF(B$4:B$18,A22)+1</f>
        <v>3</v>
      </c>
      <c r="C22" s="25">
        <f t="shared" si="1"/>
        <v>0.2</v>
      </c>
      <c r="D22" s="3"/>
      <c r="E22" s="4"/>
      <c r="F22" s="11">
        <f t="shared" si="2"/>
        <v>4</v>
      </c>
      <c r="G22" s="25">
        <f t="shared" si="3"/>
        <v>0.26666666666666666</v>
      </c>
      <c r="H22" s="3">
        <v>1</v>
      </c>
      <c r="I22" s="4"/>
      <c r="J22" s="11">
        <f t="shared" si="4"/>
        <v>0</v>
      </c>
      <c r="K22" s="25">
        <f t="shared" si="5"/>
        <v>0</v>
      </c>
      <c r="L22" s="56">
        <v>-4</v>
      </c>
      <c r="M22" s="4"/>
    </row>
    <row r="23" spans="1:13" ht="15.75" thickBot="1" x14ac:dyDescent="0.3">
      <c r="A23" s="14" t="s">
        <v>8</v>
      </c>
      <c r="B23" s="11">
        <f t="shared" si="0"/>
        <v>1</v>
      </c>
      <c r="C23" s="53">
        <f t="shared" si="1"/>
        <v>6.6666666666666666E-2</v>
      </c>
      <c r="D23" s="6"/>
      <c r="E23" s="7"/>
      <c r="F23" s="11">
        <f t="shared" si="2"/>
        <v>0</v>
      </c>
      <c r="G23" s="53">
        <f t="shared" si="3"/>
        <v>0</v>
      </c>
      <c r="H23" s="55">
        <v>-1</v>
      </c>
      <c r="I23" s="7"/>
      <c r="J23" s="11">
        <f t="shared" si="4"/>
        <v>0</v>
      </c>
      <c r="K23" s="25">
        <f t="shared" si="5"/>
        <v>0</v>
      </c>
      <c r="L23" s="6"/>
      <c r="M23" s="7"/>
    </row>
    <row r="24" spans="1:13" ht="15.75" thickTop="1" x14ac:dyDescent="0.25">
      <c r="A24" s="70" t="s">
        <v>28</v>
      </c>
      <c r="B24" s="28"/>
      <c r="C24" s="28"/>
      <c r="D24" s="28"/>
      <c r="E24" s="28"/>
      <c r="F24" s="28"/>
      <c r="G24" s="28"/>
      <c r="H24" s="28"/>
      <c r="I24" s="28"/>
      <c r="J24" s="28">
        <v>1</v>
      </c>
      <c r="L24" s="28">
        <v>1</v>
      </c>
    </row>
    <row r="25" spans="1:13" x14ac:dyDescent="0.25">
      <c r="A25" s="27" t="s">
        <v>10</v>
      </c>
      <c r="B25" s="29">
        <f>SUM(B20:B24)</f>
        <v>15</v>
      </c>
      <c r="F25" s="29">
        <f>SUM(F20:F24)</f>
        <v>15</v>
      </c>
      <c r="J25" s="29">
        <f>SUM(J20:J24)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9" zoomScaleNormal="70" workbookViewId="0">
      <selection activeCell="M6" sqref="M6"/>
    </sheetView>
  </sheetViews>
  <sheetFormatPr defaultRowHeight="15" x14ac:dyDescent="0.25"/>
  <cols>
    <col min="1" max="1" width="15.85546875" customWidth="1"/>
    <col min="2" max="13" width="11.7109375" customWidth="1"/>
  </cols>
  <sheetData>
    <row r="1" spans="1:13" ht="15.75" thickBot="1" x14ac:dyDescent="0.3">
      <c r="A1" t="s">
        <v>21</v>
      </c>
      <c r="D1" s="81"/>
      <c r="E1" t="s">
        <v>29</v>
      </c>
    </row>
    <row r="2" spans="1:13" ht="15.75" thickTop="1" x14ac:dyDescent="0.25">
      <c r="A2" s="78" t="s">
        <v>0</v>
      </c>
      <c r="B2" s="75" t="s">
        <v>11</v>
      </c>
      <c r="C2" s="76"/>
      <c r="D2" s="76"/>
      <c r="E2" s="77"/>
      <c r="F2" s="75" t="s">
        <v>14</v>
      </c>
      <c r="G2" s="76"/>
      <c r="H2" s="76"/>
      <c r="I2" s="77"/>
      <c r="J2" s="75" t="s">
        <v>15</v>
      </c>
      <c r="K2" s="76"/>
      <c r="L2" s="76"/>
      <c r="M2" s="77"/>
    </row>
    <row r="3" spans="1:13" ht="48.75" customHeight="1" thickBot="1" x14ac:dyDescent="0.3">
      <c r="A3" s="79"/>
      <c r="B3" s="16" t="s">
        <v>1</v>
      </c>
      <c r="C3" s="17" t="s">
        <v>2</v>
      </c>
      <c r="D3" s="17" t="s">
        <v>3</v>
      </c>
      <c r="E3" s="18" t="s">
        <v>4</v>
      </c>
      <c r="F3" s="62" t="s">
        <v>22</v>
      </c>
      <c r="G3" s="72" t="s">
        <v>27</v>
      </c>
      <c r="H3" s="72" t="s">
        <v>27</v>
      </c>
      <c r="I3" s="72" t="s">
        <v>27</v>
      </c>
      <c r="J3" s="62" t="s">
        <v>22</v>
      </c>
      <c r="K3" s="72" t="s">
        <v>27</v>
      </c>
      <c r="L3" s="72" t="s">
        <v>27</v>
      </c>
      <c r="M3" s="72" t="s">
        <v>27</v>
      </c>
    </row>
    <row r="4" spans="1:13" ht="15.75" thickTop="1" x14ac:dyDescent="0.25">
      <c r="A4" s="12">
        <v>1</v>
      </c>
      <c r="B4" s="59" t="s">
        <v>25</v>
      </c>
      <c r="C4" s="54" t="s">
        <v>6</v>
      </c>
      <c r="D4" s="54" t="s">
        <v>7</v>
      </c>
      <c r="E4" s="60" t="s">
        <v>18</v>
      </c>
      <c r="F4" s="59" t="s">
        <v>25</v>
      </c>
      <c r="G4" s="54" t="s">
        <v>6</v>
      </c>
      <c r="H4" s="54" t="s">
        <v>7</v>
      </c>
      <c r="I4" s="60" t="s">
        <v>18</v>
      </c>
      <c r="J4" s="59" t="s">
        <v>25</v>
      </c>
      <c r="K4" s="54" t="s">
        <v>6</v>
      </c>
      <c r="L4" s="54" t="s">
        <v>7</v>
      </c>
      <c r="M4" s="60" t="s">
        <v>8</v>
      </c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3" t="s">
        <v>8</v>
      </c>
      <c r="I5" s="4" t="s">
        <v>7</v>
      </c>
      <c r="J5" s="2" t="s">
        <v>6</v>
      </c>
      <c r="K5" s="3" t="s">
        <v>5</v>
      </c>
      <c r="L5" s="56" t="s">
        <v>8</v>
      </c>
      <c r="M5" s="61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61" t="s">
        <v>8</v>
      </c>
      <c r="J6" s="49" t="s">
        <v>6</v>
      </c>
      <c r="K6" s="50" t="s">
        <v>5</v>
      </c>
      <c r="L6" s="56" t="s">
        <v>8</v>
      </c>
      <c r="M6" s="82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61" t="s">
        <v>8</v>
      </c>
      <c r="J7" s="2" t="s">
        <v>5</v>
      </c>
      <c r="K7" s="56" t="s">
        <v>7</v>
      </c>
      <c r="L7" s="3" t="s">
        <v>6</v>
      </c>
      <c r="M7" s="61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61" t="s">
        <v>8</v>
      </c>
      <c r="J8" s="2" t="s">
        <v>6</v>
      </c>
      <c r="K8" s="56" t="s">
        <v>7</v>
      </c>
      <c r="L8" s="3" t="s">
        <v>5</v>
      </c>
      <c r="M8" s="61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61" t="s">
        <v>8</v>
      </c>
      <c r="J9" s="2" t="s">
        <v>5</v>
      </c>
      <c r="K9" s="56" t="s">
        <v>7</v>
      </c>
      <c r="L9" s="3" t="s">
        <v>6</v>
      </c>
      <c r="M9" s="61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61" t="s">
        <v>8</v>
      </c>
      <c r="J10" s="2" t="s">
        <v>6</v>
      </c>
      <c r="K10" s="3" t="s">
        <v>5</v>
      </c>
      <c r="L10" s="56" t="s">
        <v>7</v>
      </c>
      <c r="M10" s="61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23</v>
      </c>
      <c r="H11" s="3" t="s">
        <v>5</v>
      </c>
      <c r="I11" s="4" t="s">
        <v>18</v>
      </c>
      <c r="J11" s="50" t="s">
        <v>6</v>
      </c>
      <c r="K11" s="50" t="s">
        <v>5</v>
      </c>
      <c r="L11" s="3"/>
      <c r="M11" s="4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61" t="s">
        <v>8</v>
      </c>
      <c r="J12" s="2" t="s">
        <v>6</v>
      </c>
      <c r="K12" s="56" t="s">
        <v>7</v>
      </c>
      <c r="L12" s="3" t="s">
        <v>5</v>
      </c>
      <c r="M12" s="61" t="s">
        <v>8</v>
      </c>
    </row>
    <row r="13" spans="1:13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6" t="s">
        <v>8</v>
      </c>
      <c r="I13" s="4" t="s">
        <v>7</v>
      </c>
      <c r="J13" s="2" t="s">
        <v>5</v>
      </c>
      <c r="K13" s="3" t="s">
        <v>6</v>
      </c>
      <c r="L13" s="56" t="s">
        <v>8</v>
      </c>
      <c r="M13" s="61" t="s">
        <v>7</v>
      </c>
    </row>
    <row r="14" spans="1:13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60" t="s">
        <v>8</v>
      </c>
      <c r="J14" s="11" t="s">
        <v>6</v>
      </c>
      <c r="K14" s="54" t="s">
        <v>7</v>
      </c>
      <c r="L14" s="9" t="s">
        <v>5</v>
      </c>
      <c r="M14" s="60" t="s">
        <v>8</v>
      </c>
    </row>
    <row r="15" spans="1:13" x14ac:dyDescent="0.25">
      <c r="A15" s="13">
        <v>12</v>
      </c>
      <c r="B15" s="45" t="s">
        <v>6</v>
      </c>
      <c r="C15" s="3" t="s">
        <v>5</v>
      </c>
      <c r="D15" s="3" t="s">
        <v>8</v>
      </c>
      <c r="E15" s="4" t="s">
        <v>7</v>
      </c>
      <c r="F15" s="45" t="s">
        <v>6</v>
      </c>
      <c r="G15" s="3" t="s">
        <v>5</v>
      </c>
      <c r="H15" s="56" t="s">
        <v>8</v>
      </c>
      <c r="I15" s="4" t="s">
        <v>7</v>
      </c>
      <c r="J15" s="57" t="s">
        <v>6</v>
      </c>
      <c r="K15" s="57" t="s">
        <v>5</v>
      </c>
      <c r="L15" s="74" t="s">
        <v>8</v>
      </c>
      <c r="M15" s="61" t="s">
        <v>7</v>
      </c>
    </row>
    <row r="16" spans="1:13" x14ac:dyDescent="0.25">
      <c r="A16" s="13">
        <v>13</v>
      </c>
      <c r="B16" s="45" t="s">
        <v>5</v>
      </c>
      <c r="C16" s="3"/>
      <c r="D16" s="3"/>
      <c r="E16" s="4" t="s">
        <v>7</v>
      </c>
      <c r="F16" s="45" t="s">
        <v>5</v>
      </c>
      <c r="G16" s="3"/>
      <c r="H16" s="3"/>
      <c r="I16" s="4" t="s">
        <v>7</v>
      </c>
      <c r="J16" s="45" t="s">
        <v>5</v>
      </c>
      <c r="K16" s="3"/>
      <c r="L16" s="3"/>
      <c r="M16" s="61" t="s">
        <v>7</v>
      </c>
    </row>
    <row r="17" spans="1:13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1" t="s">
        <v>7</v>
      </c>
      <c r="G17" s="51"/>
      <c r="H17" s="52" t="s">
        <v>6</v>
      </c>
      <c r="I17" s="48"/>
      <c r="J17" s="52" t="s">
        <v>6</v>
      </c>
      <c r="K17" s="9"/>
      <c r="L17" s="47"/>
      <c r="M17" s="48"/>
    </row>
    <row r="18" spans="1:13" ht="15.75" thickBot="1" x14ac:dyDescent="0.3">
      <c r="A18" s="13">
        <v>15</v>
      </c>
      <c r="B18" s="40" t="s">
        <v>5</v>
      </c>
      <c r="C18" s="41" t="s">
        <v>6</v>
      </c>
      <c r="D18" s="41" t="s">
        <v>8</v>
      </c>
      <c r="E18" s="42" t="s">
        <v>7</v>
      </c>
      <c r="F18" s="40" t="s">
        <v>5</v>
      </c>
      <c r="G18" s="41" t="s">
        <v>6</v>
      </c>
      <c r="H18" s="64" t="s">
        <v>8</v>
      </c>
      <c r="I18" s="42" t="s">
        <v>7</v>
      </c>
      <c r="J18" s="40" t="s">
        <v>5</v>
      </c>
      <c r="K18" s="41" t="s">
        <v>6</v>
      </c>
      <c r="L18" s="64" t="s">
        <v>8</v>
      </c>
      <c r="M18" s="63" t="s">
        <v>7</v>
      </c>
    </row>
    <row r="19" spans="1:13" ht="15.75" thickBot="1" x14ac:dyDescent="0.3">
      <c r="A19" s="26" t="s">
        <v>9</v>
      </c>
      <c r="B19" s="35" t="s">
        <v>10</v>
      </c>
      <c r="C19" s="36" t="s">
        <v>12</v>
      </c>
      <c r="D19" s="37" t="s">
        <v>13</v>
      </c>
      <c r="E19" s="38"/>
      <c r="F19" s="39" t="s">
        <v>10</v>
      </c>
      <c r="G19" s="36" t="s">
        <v>12</v>
      </c>
      <c r="H19" s="37" t="s">
        <v>13</v>
      </c>
      <c r="I19" s="38"/>
      <c r="J19" s="39" t="s">
        <v>10</v>
      </c>
      <c r="K19" s="36" t="s">
        <v>12</v>
      </c>
      <c r="L19" s="37" t="s">
        <v>13</v>
      </c>
      <c r="M19" s="34"/>
    </row>
    <row r="20" spans="1:13" ht="15.75" thickTop="1" x14ac:dyDescent="0.25">
      <c r="A20" s="12" t="s">
        <v>5</v>
      </c>
      <c r="B20" s="11">
        <f>COUNTIF(B4:B18,A20)</f>
        <v>5</v>
      </c>
      <c r="C20" s="25">
        <f>B20/(SUM(B$20:B$23))</f>
        <v>0.35714285714285715</v>
      </c>
      <c r="D20" s="9"/>
      <c r="E20" s="10"/>
      <c r="F20" s="11">
        <f>COUNTIF(F4:F18,$A20)</f>
        <v>5</v>
      </c>
      <c r="G20" s="25">
        <f>F20/(SUM(F$20:F$23))</f>
        <v>0.35714285714285715</v>
      </c>
      <c r="H20" s="9"/>
      <c r="I20" s="10"/>
      <c r="J20" s="11">
        <f>COUNTIF(J4:J18,$A20)</f>
        <v>5</v>
      </c>
      <c r="K20" s="25">
        <f>J20/(SUM(J$20:J$23))</f>
        <v>0.35714285714285715</v>
      </c>
      <c r="L20" s="9">
        <v>1</v>
      </c>
      <c r="M20" s="10"/>
    </row>
    <row r="21" spans="1:13" x14ac:dyDescent="0.25">
      <c r="A21" s="13" t="s">
        <v>6</v>
      </c>
      <c r="B21" s="11">
        <f t="shared" ref="B21:B23" si="0">COUNTIF(B5:B19,A21)</f>
        <v>6</v>
      </c>
      <c r="C21" s="25">
        <f t="shared" ref="C21:C23" si="1">B21/(SUM(B$20:B$23))</f>
        <v>0.42857142857142855</v>
      </c>
      <c r="D21" s="3"/>
      <c r="E21" s="4"/>
      <c r="F21" s="11">
        <f t="shared" ref="F21" si="2">COUNTIF(F5:F19,$A21)</f>
        <v>6</v>
      </c>
      <c r="G21" s="25">
        <f t="shared" ref="G21:G23" si="3">F21/(SUM(F$20:F$23))</f>
        <v>0.42857142857142855</v>
      </c>
      <c r="H21" s="3" t="s">
        <v>18</v>
      </c>
      <c r="I21" s="4"/>
      <c r="J21" s="11">
        <f t="shared" ref="J21:J23" si="4">COUNTIF(J5:J19,$A21)</f>
        <v>9</v>
      </c>
      <c r="K21" s="25">
        <f t="shared" ref="K21:K23" si="5">J21/(SUM(J$20:J$23))</f>
        <v>0.6428571428571429</v>
      </c>
      <c r="L21" s="3">
        <v>2</v>
      </c>
      <c r="M21" s="4"/>
    </row>
    <row r="22" spans="1:13" x14ac:dyDescent="0.25">
      <c r="A22" s="13" t="s">
        <v>7</v>
      </c>
      <c r="B22" s="11">
        <f>COUNTIF(B6:B20,A22)</f>
        <v>2</v>
      </c>
      <c r="C22" s="25">
        <f t="shared" si="1"/>
        <v>0.14285714285714285</v>
      </c>
      <c r="D22" s="3"/>
      <c r="E22" s="4"/>
      <c r="F22" s="11">
        <f>COUNTIF(F6:F20,A22)</f>
        <v>3</v>
      </c>
      <c r="G22" s="25">
        <f t="shared" si="3"/>
        <v>0.21428571428571427</v>
      </c>
      <c r="H22" s="3">
        <v>1</v>
      </c>
      <c r="I22" s="4"/>
      <c r="J22" s="11">
        <f t="shared" si="4"/>
        <v>0</v>
      </c>
      <c r="K22" s="25">
        <f t="shared" si="5"/>
        <v>0</v>
      </c>
      <c r="L22" s="56">
        <v>-3</v>
      </c>
      <c r="M22" s="4"/>
    </row>
    <row r="23" spans="1:13" ht="15.75" thickBot="1" x14ac:dyDescent="0.3">
      <c r="A23" s="14" t="s">
        <v>8</v>
      </c>
      <c r="B23" s="6">
        <f t="shared" si="0"/>
        <v>1</v>
      </c>
      <c r="C23" s="53">
        <f t="shared" si="1"/>
        <v>7.1428571428571425E-2</v>
      </c>
      <c r="D23" s="6"/>
      <c r="E23" s="7"/>
      <c r="F23" s="11">
        <f>COUNTIF(F7:F21,A23)</f>
        <v>0</v>
      </c>
      <c r="G23" s="53">
        <f t="shared" si="3"/>
        <v>0</v>
      </c>
      <c r="H23" s="55">
        <v>-1</v>
      </c>
      <c r="I23" s="7"/>
      <c r="J23" s="11">
        <f t="shared" si="4"/>
        <v>0</v>
      </c>
      <c r="K23" s="25">
        <f t="shared" si="5"/>
        <v>0</v>
      </c>
      <c r="L23" s="6"/>
      <c r="M23" s="7"/>
    </row>
    <row r="24" spans="1:13" ht="15.75" thickTop="1" x14ac:dyDescent="0.25">
      <c r="A24" s="70" t="s">
        <v>28</v>
      </c>
      <c r="B24" s="28">
        <v>1</v>
      </c>
      <c r="C24" s="28"/>
      <c r="D24" s="28"/>
      <c r="E24" s="28"/>
      <c r="F24" s="28">
        <v>1</v>
      </c>
      <c r="G24" s="28"/>
      <c r="H24" s="28"/>
      <c r="I24" s="28"/>
      <c r="J24" s="28">
        <v>1</v>
      </c>
      <c r="L24" s="28"/>
    </row>
    <row r="25" spans="1:13" x14ac:dyDescent="0.25">
      <c r="A25" s="27" t="s">
        <v>10</v>
      </c>
      <c r="B25" s="29">
        <f>SUM(B20:B24)</f>
        <v>15</v>
      </c>
      <c r="F25" s="29">
        <f>SUM(F20:F24)</f>
        <v>15</v>
      </c>
      <c r="J25" s="29">
        <f>SUM(J20:J24)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74" workbookViewId="0">
      <selection activeCell="A7" sqref="A7"/>
    </sheetView>
  </sheetViews>
  <sheetFormatPr defaultRowHeight="15" x14ac:dyDescent="0.25"/>
  <cols>
    <col min="1" max="1" width="11.140625" customWidth="1"/>
    <col min="2" max="13" width="12.7109375" customWidth="1"/>
  </cols>
  <sheetData>
    <row r="1" spans="1:13" ht="15.75" thickBot="1" x14ac:dyDescent="0.3">
      <c r="A1" t="s">
        <v>24</v>
      </c>
      <c r="E1" s="81"/>
      <c r="F1" t="s">
        <v>29</v>
      </c>
    </row>
    <row r="2" spans="1:13" ht="15.75" thickTop="1" x14ac:dyDescent="0.25">
      <c r="A2" s="78" t="s">
        <v>0</v>
      </c>
      <c r="B2" s="75" t="s">
        <v>11</v>
      </c>
      <c r="C2" s="76"/>
      <c r="D2" s="76"/>
      <c r="E2" s="77"/>
      <c r="F2" s="75" t="s">
        <v>14</v>
      </c>
      <c r="G2" s="76"/>
      <c r="H2" s="76"/>
      <c r="I2" s="77"/>
      <c r="J2" s="75" t="s">
        <v>15</v>
      </c>
      <c r="K2" s="76"/>
      <c r="L2" s="76"/>
      <c r="M2" s="77"/>
    </row>
    <row r="3" spans="1:13" ht="45.75" thickBot="1" x14ac:dyDescent="0.3">
      <c r="A3" s="79"/>
      <c r="B3" s="16" t="s">
        <v>1</v>
      </c>
      <c r="C3" s="17" t="s">
        <v>2</v>
      </c>
      <c r="D3" s="17" t="s">
        <v>3</v>
      </c>
      <c r="E3" s="18" t="s">
        <v>4</v>
      </c>
      <c r="F3" s="62" t="s">
        <v>22</v>
      </c>
      <c r="G3" s="72" t="s">
        <v>27</v>
      </c>
      <c r="H3" s="72" t="s">
        <v>27</v>
      </c>
      <c r="I3" s="72" t="s">
        <v>27</v>
      </c>
      <c r="J3" s="62" t="s">
        <v>22</v>
      </c>
      <c r="K3" s="72" t="s">
        <v>27</v>
      </c>
      <c r="L3" s="72" t="s">
        <v>27</v>
      </c>
      <c r="M3" s="72" t="s">
        <v>27</v>
      </c>
    </row>
    <row r="4" spans="1:13" ht="15.75" thickTop="1" x14ac:dyDescent="0.25">
      <c r="A4" s="12">
        <v>1</v>
      </c>
      <c r="B4" s="68" t="s">
        <v>25</v>
      </c>
      <c r="C4" s="31" t="s">
        <v>6</v>
      </c>
      <c r="D4" s="31" t="s">
        <v>7</v>
      </c>
      <c r="E4" s="69"/>
      <c r="F4" s="66" t="s">
        <v>5</v>
      </c>
      <c r="G4" s="32" t="s">
        <v>6</v>
      </c>
      <c r="H4" s="32" t="s">
        <v>7</v>
      </c>
      <c r="I4" s="67" t="s">
        <v>18</v>
      </c>
      <c r="J4" s="66" t="s">
        <v>5</v>
      </c>
      <c r="K4" s="32" t="s">
        <v>6</v>
      </c>
      <c r="L4" s="54" t="s">
        <v>7</v>
      </c>
      <c r="M4" s="67" t="s">
        <v>18</v>
      </c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6" t="s">
        <v>8</v>
      </c>
      <c r="I5" s="4" t="s">
        <v>7</v>
      </c>
      <c r="J5" s="2" t="s">
        <v>6</v>
      </c>
      <c r="K5" s="3" t="s">
        <v>5</v>
      </c>
      <c r="L5" s="56" t="s">
        <v>8</v>
      </c>
      <c r="M5" s="61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61" t="s">
        <v>8</v>
      </c>
      <c r="J6" s="49" t="s">
        <v>6</v>
      </c>
      <c r="K6" s="50" t="s">
        <v>5</v>
      </c>
      <c r="L6" s="56" t="s">
        <v>8</v>
      </c>
      <c r="M6" s="82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61" t="s">
        <v>8</v>
      </c>
      <c r="J7" s="2" t="s">
        <v>5</v>
      </c>
      <c r="K7" s="56" t="s">
        <v>7</v>
      </c>
      <c r="L7" s="3" t="s">
        <v>6</v>
      </c>
      <c r="M7" s="61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61" t="s">
        <v>8</v>
      </c>
      <c r="J8" s="2" t="s">
        <v>6</v>
      </c>
      <c r="K8" s="56" t="s">
        <v>7</v>
      </c>
      <c r="L8" s="3" t="s">
        <v>5</v>
      </c>
      <c r="M8" s="61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61" t="s">
        <v>8</v>
      </c>
      <c r="J9" s="2" t="s">
        <v>5</v>
      </c>
      <c r="K9" s="56" t="s">
        <v>7</v>
      </c>
      <c r="L9" s="3" t="s">
        <v>6</v>
      </c>
      <c r="M9" s="61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61" t="s">
        <v>8</v>
      </c>
      <c r="J10" s="2" t="s">
        <v>6</v>
      </c>
      <c r="K10" s="3" t="s">
        <v>5</v>
      </c>
      <c r="L10" s="56" t="s">
        <v>7</v>
      </c>
      <c r="M10" s="61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23</v>
      </c>
      <c r="H11" s="3" t="s">
        <v>5</v>
      </c>
      <c r="I11" s="4" t="s">
        <v>18</v>
      </c>
      <c r="J11" s="50" t="s">
        <v>6</v>
      </c>
      <c r="K11" s="50" t="s">
        <v>5</v>
      </c>
      <c r="L11" s="3"/>
      <c r="M11" s="4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61" t="s">
        <v>8</v>
      </c>
      <c r="J12" s="2" t="s">
        <v>6</v>
      </c>
      <c r="K12" s="56" t="s">
        <v>7</v>
      </c>
      <c r="L12" s="3" t="s">
        <v>5</v>
      </c>
      <c r="M12" s="61" t="s">
        <v>8</v>
      </c>
    </row>
    <row r="13" spans="1:13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6" t="s">
        <v>8</v>
      </c>
      <c r="I13" s="4" t="s">
        <v>7</v>
      </c>
      <c r="J13" s="2" t="s">
        <v>5</v>
      </c>
      <c r="K13" s="3" t="s">
        <v>6</v>
      </c>
      <c r="L13" s="56" t="s">
        <v>8</v>
      </c>
      <c r="M13" s="61" t="s">
        <v>7</v>
      </c>
    </row>
    <row r="14" spans="1:13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60" t="s">
        <v>8</v>
      </c>
      <c r="J14" s="11" t="s">
        <v>6</v>
      </c>
      <c r="K14" s="54" t="s">
        <v>7</v>
      </c>
      <c r="L14" s="9" t="s">
        <v>5</v>
      </c>
      <c r="M14" s="60" t="s">
        <v>8</v>
      </c>
    </row>
    <row r="15" spans="1:13" x14ac:dyDescent="0.25">
      <c r="A15" s="13">
        <v>12</v>
      </c>
      <c r="B15" s="45" t="s">
        <v>6</v>
      </c>
      <c r="C15" s="3" t="s">
        <v>5</v>
      </c>
      <c r="D15" s="3" t="s">
        <v>8</v>
      </c>
      <c r="E15" s="4" t="s">
        <v>7</v>
      </c>
      <c r="F15" s="45" t="s">
        <v>6</v>
      </c>
      <c r="G15" s="3" t="s">
        <v>5</v>
      </c>
      <c r="H15" s="56" t="s">
        <v>8</v>
      </c>
      <c r="I15" s="4" t="s">
        <v>7</v>
      </c>
      <c r="J15" s="57" t="s">
        <v>6</v>
      </c>
      <c r="K15" s="57" t="s">
        <v>5</v>
      </c>
      <c r="L15" s="74" t="s">
        <v>8</v>
      </c>
      <c r="M15" s="61" t="s">
        <v>7</v>
      </c>
    </row>
    <row r="16" spans="1:13" x14ac:dyDescent="0.25">
      <c r="A16" s="13">
        <v>13</v>
      </c>
      <c r="B16" s="45" t="s">
        <v>5</v>
      </c>
      <c r="C16" s="3"/>
      <c r="D16" s="3"/>
      <c r="E16" s="4" t="s">
        <v>7</v>
      </c>
      <c r="F16" s="45" t="s">
        <v>5</v>
      </c>
      <c r="G16" s="3"/>
      <c r="H16" s="3"/>
      <c r="I16" s="4" t="s">
        <v>7</v>
      </c>
      <c r="J16" s="45" t="s">
        <v>5</v>
      </c>
      <c r="K16" s="3"/>
      <c r="L16" s="3"/>
      <c r="M16" s="61" t="s">
        <v>7</v>
      </c>
    </row>
    <row r="17" spans="1:13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1" t="s">
        <v>7</v>
      </c>
      <c r="G17" s="51"/>
      <c r="H17" s="52" t="s">
        <v>6</v>
      </c>
      <c r="I17" s="48"/>
      <c r="J17" s="52" t="s">
        <v>6</v>
      </c>
      <c r="K17" s="9"/>
      <c r="L17" s="47"/>
      <c r="M17" s="48"/>
    </row>
    <row r="18" spans="1:13" ht="15.75" thickBot="1" x14ac:dyDescent="0.3">
      <c r="A18" s="13">
        <v>15</v>
      </c>
      <c r="B18" s="40" t="s">
        <v>5</v>
      </c>
      <c r="C18" s="41" t="s">
        <v>6</v>
      </c>
      <c r="D18" s="41" t="s">
        <v>8</v>
      </c>
      <c r="E18" s="42" t="s">
        <v>7</v>
      </c>
      <c r="F18" s="40" t="s">
        <v>5</v>
      </c>
      <c r="G18" s="41" t="s">
        <v>6</v>
      </c>
      <c r="H18" s="64" t="s">
        <v>8</v>
      </c>
      <c r="I18" s="42" t="s">
        <v>7</v>
      </c>
      <c r="J18" s="40" t="s">
        <v>5</v>
      </c>
      <c r="K18" s="41" t="s">
        <v>6</v>
      </c>
      <c r="L18" s="64" t="s">
        <v>8</v>
      </c>
      <c r="M18" s="63" t="s">
        <v>7</v>
      </c>
    </row>
    <row r="19" spans="1:13" ht="15.75" thickBot="1" x14ac:dyDescent="0.3">
      <c r="A19" s="26" t="s">
        <v>9</v>
      </c>
      <c r="B19" s="35" t="s">
        <v>10</v>
      </c>
      <c r="C19" s="36" t="s">
        <v>12</v>
      </c>
      <c r="D19" s="37" t="s">
        <v>13</v>
      </c>
      <c r="E19" s="38"/>
      <c r="F19" s="39" t="s">
        <v>10</v>
      </c>
      <c r="G19" s="36" t="s">
        <v>12</v>
      </c>
      <c r="H19" s="37" t="s">
        <v>13</v>
      </c>
      <c r="I19" s="38"/>
      <c r="J19" s="39" t="s">
        <v>10</v>
      </c>
      <c r="K19" s="36" t="s">
        <v>12</v>
      </c>
      <c r="L19" s="37" t="s">
        <v>13</v>
      </c>
      <c r="M19" s="34"/>
    </row>
    <row r="20" spans="1:13" ht="15.75" thickTop="1" x14ac:dyDescent="0.25">
      <c r="A20" s="12" t="s">
        <v>5</v>
      </c>
      <c r="B20" s="11">
        <f>COUNTIF(B4:B18,A20)</f>
        <v>5</v>
      </c>
      <c r="C20" s="25">
        <f>B20/(SUM(B$20:B$23))</f>
        <v>0.35714285714285715</v>
      </c>
      <c r="D20" s="9"/>
      <c r="E20" s="10"/>
      <c r="F20" s="11">
        <f>COUNTIF(F4:F18,$A20)</f>
        <v>6</v>
      </c>
      <c r="G20" s="25">
        <f>F20/(SUM(F$20:F$23))</f>
        <v>0.4</v>
      </c>
      <c r="H20" s="9"/>
      <c r="I20" s="10"/>
      <c r="J20" s="11">
        <f>COUNTIF(J4:J18,$A20)</f>
        <v>6</v>
      </c>
      <c r="K20" s="25">
        <f>J20/(SUM(J$20:J$23))</f>
        <v>0.4</v>
      </c>
      <c r="L20" s="9">
        <v>1</v>
      </c>
      <c r="M20" s="10"/>
    </row>
    <row r="21" spans="1:13" x14ac:dyDescent="0.25">
      <c r="A21" s="13" t="s">
        <v>6</v>
      </c>
      <c r="B21" s="11">
        <f t="shared" ref="B21:B23" si="0">COUNTIF(B5:B19,A21)</f>
        <v>6</v>
      </c>
      <c r="C21" s="25">
        <f t="shared" ref="C21:C23" si="1">B21/(SUM(B$20:B$23))</f>
        <v>0.42857142857142855</v>
      </c>
      <c r="D21" s="3"/>
      <c r="E21" s="4"/>
      <c r="F21" s="11">
        <f t="shared" ref="F21" si="2">COUNTIF(F5:F19,$A21)</f>
        <v>6</v>
      </c>
      <c r="G21" s="25">
        <f t="shared" ref="G21:G23" si="3">F21/(SUM(F$20:F$23))</f>
        <v>0.4</v>
      </c>
      <c r="H21" s="3" t="s">
        <v>18</v>
      </c>
      <c r="I21" s="4"/>
      <c r="J21" s="11">
        <f t="shared" ref="J21:J23" si="4">COUNTIF(J5:J19,$A21)</f>
        <v>9</v>
      </c>
      <c r="K21" s="25">
        <f t="shared" ref="K21:K23" si="5">J21/(SUM(J$20:J$23))</f>
        <v>0.6</v>
      </c>
      <c r="L21" s="3">
        <v>2</v>
      </c>
      <c r="M21" s="4"/>
    </row>
    <row r="22" spans="1:13" x14ac:dyDescent="0.25">
      <c r="A22" s="13" t="s">
        <v>7</v>
      </c>
      <c r="B22" s="11">
        <f>COUNTIF(B6:B20,A22)</f>
        <v>2</v>
      </c>
      <c r="C22" s="25">
        <f t="shared" si="1"/>
        <v>0.14285714285714285</v>
      </c>
      <c r="D22" s="3"/>
      <c r="E22" s="4"/>
      <c r="F22" s="11">
        <f>COUNTIF(F6:F20,A22)</f>
        <v>3</v>
      </c>
      <c r="G22" s="25">
        <f t="shared" si="3"/>
        <v>0.2</v>
      </c>
      <c r="H22" s="3">
        <v>1</v>
      </c>
      <c r="I22" s="4"/>
      <c r="J22" s="11">
        <f t="shared" si="4"/>
        <v>0</v>
      </c>
      <c r="K22" s="25">
        <f t="shared" si="5"/>
        <v>0</v>
      </c>
      <c r="L22" s="56">
        <v>-3</v>
      </c>
      <c r="M22" s="4"/>
    </row>
    <row r="23" spans="1:13" ht="15.75" thickBot="1" x14ac:dyDescent="0.3">
      <c r="A23" s="14" t="s">
        <v>8</v>
      </c>
      <c r="B23" s="6">
        <f t="shared" si="0"/>
        <v>1</v>
      </c>
      <c r="C23" s="53">
        <f t="shared" si="1"/>
        <v>7.1428571428571425E-2</v>
      </c>
      <c r="D23" s="6"/>
      <c r="E23" s="7"/>
      <c r="F23" s="11">
        <f>COUNTIF(F7:F21,A23)</f>
        <v>0</v>
      </c>
      <c r="G23" s="53">
        <f t="shared" si="3"/>
        <v>0</v>
      </c>
      <c r="H23" s="55">
        <v>-1</v>
      </c>
      <c r="I23" s="7"/>
      <c r="J23" s="11">
        <f t="shared" si="4"/>
        <v>0</v>
      </c>
      <c r="K23" s="25">
        <f t="shared" si="5"/>
        <v>0</v>
      </c>
      <c r="L23" s="6"/>
      <c r="M23" s="7"/>
    </row>
    <row r="24" spans="1:13" ht="15.75" thickTop="1" x14ac:dyDescent="0.25">
      <c r="A24" s="70" t="s">
        <v>28</v>
      </c>
      <c r="B24" s="28" t="s">
        <v>18</v>
      </c>
      <c r="C24" s="28"/>
      <c r="D24" s="28"/>
      <c r="E24" s="28"/>
      <c r="F24" s="28" t="s">
        <v>18</v>
      </c>
      <c r="G24" s="28"/>
      <c r="H24" s="28"/>
      <c r="I24" s="28"/>
      <c r="J24" s="28" t="s">
        <v>18</v>
      </c>
      <c r="L24" s="28"/>
    </row>
    <row r="25" spans="1:13" x14ac:dyDescent="0.25">
      <c r="A25" s="71" t="s">
        <v>26</v>
      </c>
      <c r="B25" s="28">
        <v>1</v>
      </c>
      <c r="C25" s="28"/>
      <c r="D25" s="28"/>
      <c r="E25" s="28"/>
      <c r="F25" s="28"/>
      <c r="G25" s="28"/>
      <c r="H25" s="28"/>
      <c r="I25" s="28"/>
      <c r="J25" s="28"/>
      <c r="L25" s="28"/>
    </row>
    <row r="26" spans="1:13" x14ac:dyDescent="0.25">
      <c r="A26" s="27" t="s">
        <v>10</v>
      </c>
      <c r="B26" s="29">
        <f>SUM(B20:B25)</f>
        <v>15</v>
      </c>
      <c r="F26" s="29">
        <f>SUM(F20:F25)</f>
        <v>15</v>
      </c>
      <c r="J26" s="29">
        <f>SUM(J20:J25)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Std Tabulation</vt:lpstr>
      <vt:lpstr>OV_Exhaust Ballot</vt:lpstr>
      <vt:lpstr>OV_Skip to next</vt:lpstr>
      <vt:lpstr>OV_Count if 1 Continuing</vt:lpstr>
      <vt:lpstr>OV_Suspend &amp; Count if 1 Continu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hdeutsch</dc:creator>
  <cp:lastModifiedBy>ggilber</cp:lastModifiedBy>
  <dcterms:created xsi:type="dcterms:W3CDTF">2018-05-03T19:57:08Z</dcterms:created>
  <dcterms:modified xsi:type="dcterms:W3CDTF">2018-05-18T17:52:27Z</dcterms:modified>
</cp:coreProperties>
</file>