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dani/Documents/GiaB/Benchmarking/assembly-benchmark-development/giab-asm-bench-whole-genome/config/"/>
    </mc:Choice>
  </mc:AlternateContent>
  <xr:revisionPtr revIDLastSave="0" documentId="13_ncr:40009_{FB880233-116E-0B40-BEE4-9B1643751321}" xr6:coauthVersionLast="47" xr6:coauthVersionMax="47" xr10:uidLastSave="{00000000-0000-0000-0000-000000000000}"/>
  <bookViews>
    <workbookView xWindow="4300" yWindow="2700" windowWidth="27640" windowHeight="16940"/>
  </bookViews>
  <sheets>
    <sheet name="analyses_44" sheetId="1" r:id="rId1"/>
  </sheets>
  <calcPr calcId="0"/>
</workbook>
</file>

<file path=xl/calcChain.xml><?xml version="1.0" encoding="utf-8"?>
<calcChain xmlns="http://schemas.openxmlformats.org/spreadsheetml/2006/main">
  <c r="C46" i="1" l="1"/>
  <c r="F46" i="1"/>
  <c r="J46" i="1"/>
  <c r="O46" i="1"/>
  <c r="C4" i="1"/>
  <c r="F4" i="1"/>
  <c r="J4" i="1"/>
  <c r="O4" i="1"/>
  <c r="C5" i="1"/>
  <c r="F5" i="1"/>
  <c r="J5" i="1"/>
  <c r="O5" i="1"/>
  <c r="C6" i="1"/>
  <c r="F6" i="1"/>
  <c r="J6" i="1"/>
  <c r="O6" i="1"/>
  <c r="C7" i="1"/>
  <c r="F7" i="1"/>
  <c r="J7" i="1"/>
  <c r="O7" i="1"/>
  <c r="C8" i="1"/>
  <c r="F8" i="1"/>
  <c r="J8" i="1"/>
  <c r="O8" i="1"/>
  <c r="C9" i="1"/>
  <c r="F9" i="1"/>
  <c r="J9" i="1"/>
  <c r="O9" i="1"/>
  <c r="C10" i="1"/>
  <c r="F10" i="1"/>
  <c r="J10" i="1"/>
  <c r="O10" i="1"/>
  <c r="C11" i="1"/>
  <c r="F11" i="1"/>
  <c r="J11" i="1"/>
  <c r="O11" i="1"/>
  <c r="C12" i="1"/>
  <c r="F12" i="1"/>
  <c r="J12" i="1"/>
  <c r="O12" i="1"/>
  <c r="C13" i="1"/>
  <c r="F13" i="1"/>
  <c r="J13" i="1"/>
  <c r="O13" i="1"/>
  <c r="C14" i="1"/>
  <c r="F14" i="1"/>
  <c r="J14" i="1"/>
  <c r="O14" i="1"/>
  <c r="C15" i="1"/>
  <c r="F15" i="1"/>
  <c r="J15" i="1"/>
  <c r="O15" i="1"/>
  <c r="C16" i="1"/>
  <c r="F16" i="1"/>
  <c r="J16" i="1"/>
  <c r="O16" i="1"/>
  <c r="C17" i="1"/>
  <c r="F17" i="1"/>
  <c r="J17" i="1"/>
  <c r="O17" i="1"/>
  <c r="C18" i="1"/>
  <c r="F18" i="1"/>
  <c r="J18" i="1"/>
  <c r="O18" i="1"/>
  <c r="C19" i="1"/>
  <c r="F19" i="1"/>
  <c r="J19" i="1"/>
  <c r="O19" i="1"/>
  <c r="C20" i="1"/>
  <c r="F20" i="1"/>
  <c r="J20" i="1"/>
  <c r="O20" i="1"/>
  <c r="C21" i="1"/>
  <c r="F21" i="1"/>
  <c r="J21" i="1"/>
  <c r="O21" i="1"/>
  <c r="C22" i="1"/>
  <c r="F22" i="1"/>
  <c r="J22" i="1"/>
  <c r="O22" i="1"/>
  <c r="C23" i="1"/>
  <c r="F23" i="1"/>
  <c r="J23" i="1"/>
  <c r="O23" i="1"/>
  <c r="C24" i="1"/>
  <c r="F24" i="1"/>
  <c r="J24" i="1"/>
  <c r="O24" i="1"/>
  <c r="C25" i="1"/>
  <c r="F25" i="1"/>
  <c r="J25" i="1"/>
  <c r="O25" i="1"/>
  <c r="C26" i="1"/>
  <c r="F26" i="1"/>
  <c r="J26" i="1"/>
  <c r="O26" i="1"/>
  <c r="C27" i="1"/>
  <c r="F27" i="1"/>
  <c r="J27" i="1"/>
  <c r="O27" i="1"/>
  <c r="C28" i="1"/>
  <c r="F28" i="1"/>
  <c r="J28" i="1"/>
  <c r="O28" i="1"/>
  <c r="C29" i="1"/>
  <c r="F29" i="1"/>
  <c r="J29" i="1"/>
  <c r="O29" i="1"/>
  <c r="C30" i="1"/>
  <c r="F30" i="1"/>
  <c r="J30" i="1"/>
  <c r="O30" i="1"/>
  <c r="C31" i="1"/>
  <c r="F31" i="1"/>
  <c r="J31" i="1"/>
  <c r="O31" i="1"/>
  <c r="C32" i="1"/>
  <c r="F32" i="1"/>
  <c r="J32" i="1"/>
  <c r="O32" i="1"/>
  <c r="C33" i="1"/>
  <c r="F33" i="1"/>
  <c r="J33" i="1"/>
  <c r="O33" i="1"/>
  <c r="C34" i="1"/>
  <c r="F34" i="1"/>
  <c r="J34" i="1"/>
  <c r="O34" i="1"/>
  <c r="C35" i="1"/>
  <c r="F35" i="1"/>
  <c r="J35" i="1"/>
  <c r="O35" i="1"/>
  <c r="C36" i="1"/>
  <c r="F36" i="1"/>
  <c r="J36" i="1"/>
  <c r="O36" i="1"/>
  <c r="C37" i="1"/>
  <c r="F37" i="1"/>
  <c r="J37" i="1"/>
  <c r="O37" i="1"/>
  <c r="C38" i="1"/>
  <c r="F38" i="1"/>
  <c r="J38" i="1"/>
  <c r="O38" i="1"/>
  <c r="C39" i="1"/>
  <c r="F39" i="1"/>
  <c r="J39" i="1"/>
  <c r="O39" i="1"/>
  <c r="C40" i="1"/>
  <c r="F40" i="1"/>
  <c r="J40" i="1"/>
  <c r="O40" i="1"/>
  <c r="C41" i="1"/>
  <c r="F41" i="1"/>
  <c r="J41" i="1"/>
  <c r="O41" i="1"/>
  <c r="C42" i="1"/>
  <c r="F42" i="1"/>
  <c r="J42" i="1"/>
  <c r="O42" i="1"/>
  <c r="C43" i="1"/>
  <c r="F43" i="1"/>
  <c r="J43" i="1"/>
  <c r="O43" i="1"/>
  <c r="C44" i="1"/>
  <c r="F44" i="1"/>
  <c r="J44" i="1"/>
  <c r="O44" i="1"/>
  <c r="C45" i="1"/>
  <c r="F45" i="1"/>
  <c r="J45" i="1"/>
  <c r="O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O3" i="1"/>
  <c r="F3" i="1"/>
  <c r="J3" i="1"/>
  <c r="C3" i="1"/>
  <c r="B3" i="1"/>
</calcChain>
</file>

<file path=xl/sharedStrings.xml><?xml version="1.0" encoding="utf-8"?>
<sst xmlns="http://schemas.openxmlformats.org/spreadsheetml/2006/main" count="518" uniqueCount="164">
  <si>
    <t>eval_id</t>
  </si>
  <si>
    <t>bench_id</t>
  </si>
  <si>
    <t>eval_cmd</t>
  </si>
  <si>
    <t>eval_params</t>
  </si>
  <si>
    <t>eval_comp_id</t>
  </si>
  <si>
    <t>eval_comp_id_is_truth</t>
  </si>
  <si>
    <t>eval_truth_regions</t>
  </si>
  <si>
    <t>eval_target_regions</t>
  </si>
  <si>
    <t>vc_id</t>
  </si>
  <si>
    <t>bench_type</t>
  </si>
  <si>
    <t>bench_vcf_processing</t>
  </si>
  <si>
    <t>bench_bed_processing</t>
  </si>
  <si>
    <t>exclusion_set</t>
  </si>
  <si>
    <t>asm_id</t>
  </si>
  <si>
    <t>ref</t>
  </si>
  <si>
    <t>vc_cmd</t>
  </si>
  <si>
    <t>vc_param_id</t>
  </si>
  <si>
    <t>vc_params</t>
  </si>
  <si>
    <t>GRCh38_T~HPRC-HG00733-dipz2k_Q~HifiDV-HG00733</t>
  </si>
  <si>
    <t>GRCh38_HPRC-HG00733-dipz2k_smvar-excluded</t>
  </si>
  <si>
    <t>happy</t>
  </si>
  <si>
    <t>default</t>
  </si>
  <si>
    <t>Hifi-DV-HG00733</t>
  </si>
  <si>
    <t>GRCh38_HPRC-HG00733_dipz2k</t>
  </si>
  <si>
    <t>smvar</t>
  </si>
  <si>
    <t>none</t>
  </si>
  <si>
    <t>exclude</t>
  </si>
  <si>
    <t>smvarall</t>
  </si>
  <si>
    <t>HPRC-HG00733</t>
  </si>
  <si>
    <t>GRCh38</t>
  </si>
  <si>
    <t>dipcall</t>
  </si>
  <si>
    <t>z2k</t>
  </si>
  <si>
    <t>-z200000,10000</t>
  </si>
  <si>
    <t>GRCh38_autosomes.bed</t>
  </si>
  <si>
    <t>HG00733</t>
  </si>
  <si>
    <t>HG01109</t>
  </si>
  <si>
    <t>HG01243</t>
  </si>
  <si>
    <t>HG02055</t>
  </si>
  <si>
    <t>HG02080</t>
  </si>
  <si>
    <t>HG02109</t>
  </si>
  <si>
    <t>HG02145</t>
  </si>
  <si>
    <t>HG02723</t>
  </si>
  <si>
    <t>HG02818</t>
  </si>
  <si>
    <t>HG03098</t>
  </si>
  <si>
    <t>HG03486</t>
  </si>
  <si>
    <t>HG03492</t>
  </si>
  <si>
    <t>NA18906</t>
  </si>
  <si>
    <t>NA20129</t>
  </si>
  <si>
    <t>NA21309</t>
  </si>
  <si>
    <t>HG00438</t>
  </si>
  <si>
    <t>HG00621</t>
  </si>
  <si>
    <t>HG00673</t>
  </si>
  <si>
    <t>HG00735</t>
  </si>
  <si>
    <t>HG00741</t>
  </si>
  <si>
    <t>HG01071</t>
  </si>
  <si>
    <t>HG01106</t>
  </si>
  <si>
    <t>HG01123</t>
  </si>
  <si>
    <t>HG01175</t>
  </si>
  <si>
    <t>HG01258</t>
  </si>
  <si>
    <t>HG01358</t>
  </si>
  <si>
    <t>HG01361</t>
  </si>
  <si>
    <t>HG01891</t>
  </si>
  <si>
    <t>HG01928</t>
  </si>
  <si>
    <t>HG01952</t>
  </si>
  <si>
    <t>HG01978</t>
  </si>
  <si>
    <t>HG02148</t>
  </si>
  <si>
    <t>HG02257</t>
  </si>
  <si>
    <t>HG02486</t>
  </si>
  <si>
    <t>HG02559</t>
  </si>
  <si>
    <t>HG02572</t>
  </si>
  <si>
    <t>HG02622</t>
  </si>
  <si>
    <t>HG02630</t>
  </si>
  <si>
    <t>HG02717</t>
  </si>
  <si>
    <t>HG02886</t>
  </si>
  <si>
    <t>HG03453</t>
  </si>
  <si>
    <t>HG03516</t>
  </si>
  <si>
    <t>HG03540</t>
  </si>
  <si>
    <t>HG03579</t>
  </si>
  <si>
    <t>GRCh39</t>
  </si>
  <si>
    <t>-z200000,10001</t>
  </si>
  <si>
    <t>GRCh40</t>
  </si>
  <si>
    <t>-z200000,10002</t>
  </si>
  <si>
    <t>GRCh41</t>
  </si>
  <si>
    <t>-z200000,10003</t>
  </si>
  <si>
    <t>GRCh42</t>
  </si>
  <si>
    <t>-z200000,10004</t>
  </si>
  <si>
    <t>GRCh43</t>
  </si>
  <si>
    <t>-z200000,10005</t>
  </si>
  <si>
    <t>GRCh44</t>
  </si>
  <si>
    <t>-z200000,10006</t>
  </si>
  <si>
    <t>GRCh45</t>
  </si>
  <si>
    <t>-z200000,10007</t>
  </si>
  <si>
    <t>GRCh46</t>
  </si>
  <si>
    <t>-z200000,10008</t>
  </si>
  <si>
    <t>GRCh47</t>
  </si>
  <si>
    <t>-z200000,10009</t>
  </si>
  <si>
    <t>GRCh48</t>
  </si>
  <si>
    <t>-z200000,10010</t>
  </si>
  <si>
    <t>GRCh49</t>
  </si>
  <si>
    <t>-z200000,10011</t>
  </si>
  <si>
    <t>GRCh50</t>
  </si>
  <si>
    <t>-z200000,10012</t>
  </si>
  <si>
    <t>GRCh51</t>
  </si>
  <si>
    <t>-z200000,10013</t>
  </si>
  <si>
    <t>GRCh52</t>
  </si>
  <si>
    <t>-z200000,10014</t>
  </si>
  <si>
    <t>GRCh53</t>
  </si>
  <si>
    <t>-z200000,10015</t>
  </si>
  <si>
    <t>GRCh54</t>
  </si>
  <si>
    <t>-z200000,10016</t>
  </si>
  <si>
    <t>GRCh55</t>
  </si>
  <si>
    <t>-z200000,10017</t>
  </si>
  <si>
    <t>GRCh56</t>
  </si>
  <si>
    <t>-z200000,10018</t>
  </si>
  <si>
    <t>GRCh57</t>
  </si>
  <si>
    <t>-z200000,10019</t>
  </si>
  <si>
    <t>GRCh58</t>
  </si>
  <si>
    <t>-z200000,10020</t>
  </si>
  <si>
    <t>GRCh59</t>
  </si>
  <si>
    <t>-z200000,10021</t>
  </si>
  <si>
    <t>GRCh60</t>
  </si>
  <si>
    <t>-z200000,10022</t>
  </si>
  <si>
    <t>GRCh61</t>
  </si>
  <si>
    <t>-z200000,10023</t>
  </si>
  <si>
    <t>GRCh62</t>
  </si>
  <si>
    <t>-z200000,10024</t>
  </si>
  <si>
    <t>GRCh63</t>
  </si>
  <si>
    <t>-z200000,10025</t>
  </si>
  <si>
    <t>GRCh64</t>
  </si>
  <si>
    <t>-z200000,10026</t>
  </si>
  <si>
    <t>GRCh65</t>
  </si>
  <si>
    <t>-z200000,10027</t>
  </si>
  <si>
    <t>GRCh66</t>
  </si>
  <si>
    <t>-z200000,10028</t>
  </si>
  <si>
    <t>GRCh67</t>
  </si>
  <si>
    <t>-z200000,10029</t>
  </si>
  <si>
    <t>GRCh68</t>
  </si>
  <si>
    <t>-z200000,10030</t>
  </si>
  <si>
    <t>GRCh69</t>
  </si>
  <si>
    <t>-z200000,10031</t>
  </si>
  <si>
    <t>GRCh70</t>
  </si>
  <si>
    <t>-z200000,10032</t>
  </si>
  <si>
    <t>GRCh71</t>
  </si>
  <si>
    <t>-z200000,10033</t>
  </si>
  <si>
    <t>GRCh72</t>
  </si>
  <si>
    <t>-z200000,10034</t>
  </si>
  <si>
    <t>GRCh73</t>
  </si>
  <si>
    <t>-z200000,10035</t>
  </si>
  <si>
    <t>GRCh74</t>
  </si>
  <si>
    <t>-z200000,10036</t>
  </si>
  <si>
    <t>GRCh75</t>
  </si>
  <si>
    <t>-z200000,10037</t>
  </si>
  <si>
    <t>GRCh76</t>
  </si>
  <si>
    <t>-z200000,10038</t>
  </si>
  <si>
    <t>GRCh77</t>
  </si>
  <si>
    <t>-z200000,10039</t>
  </si>
  <si>
    <t>GRCh78</t>
  </si>
  <si>
    <t>-z200000,10040</t>
  </si>
  <si>
    <t>GRCh79</t>
  </si>
  <si>
    <t>-z200000,10041</t>
  </si>
  <si>
    <t>GRCh80</t>
  </si>
  <si>
    <t>-z200000,10042</t>
  </si>
  <si>
    <t>GRCh81</t>
  </si>
  <si>
    <t>-z200000,10043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</si>
</sst>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32" zoomScale="200" workbookViewId="0">
      <selection activeCell="S47" sqref="S47"/>
    </sheetView>
  </sheetViews>
  <sheetFormatPr baseColWidth="10" defaultRowHeight="16" x14ac:dyDescent="0.2"/>
  <cols>
    <col min="2" max="2" width="47" customWidth="1"/>
    <col min="3" max="3" width="46" customWidth="1"/>
    <col min="6" max="6" width="31.83203125" customWidth="1"/>
    <col min="9" max="9" width="24.5" customWidth="1"/>
    <col min="10" max="10" width="30.6640625" customWidth="1"/>
    <col min="15" max="15" width="18.1640625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b">
        <v>0</v>
      </c>
      <c r="H2" t="b">
        <v>1</v>
      </c>
      <c r="I2" t="s">
        <v>33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 x14ac:dyDescent="0.2">
      <c r="A3" t="s">
        <v>34</v>
      </c>
      <c r="B3" t="str">
        <f>CONCATENATE("GRCh38_T~HPRC-",A3,"-dipz2k_Q~HiFiDV-",A3)</f>
        <v>GRCh38_T~HPRC-HG00733-dipz2k_Q~HiFiDV-HG00733</v>
      </c>
      <c r="C3" t="str">
        <f>CONCATENATE("GRCh38_HPRC-", A3,"-dipz2k_smvar-excluded")</f>
        <v>GRCh38_HPRC-HG00733-dipz2k_smvar-excluded</v>
      </c>
      <c r="D3" t="s">
        <v>20</v>
      </c>
      <c r="E3" t="s">
        <v>21</v>
      </c>
      <c r="F3" t="str">
        <f>CONCATENATE("Hifi-DV-",A3)</f>
        <v>Hifi-DV-HG00733</v>
      </c>
      <c r="G3" t="b">
        <v>0</v>
      </c>
      <c r="H3" t="b">
        <v>1</v>
      </c>
      <c r="I3" t="s">
        <v>33</v>
      </c>
      <c r="J3" t="str">
        <f>CONCATENATE("GRCh38_HPRC-",A3,"_dipz2k")</f>
        <v>GRCh38_HPRC-HG00733_dipz2k</v>
      </c>
      <c r="L3" t="s">
        <v>25</v>
      </c>
      <c r="M3" t="s">
        <v>26</v>
      </c>
      <c r="N3" t="s">
        <v>27</v>
      </c>
      <c r="O3" t="str">
        <f>CONCATENATE("HPRC-",A3)</f>
        <v>HPRC-HG00733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2">
      <c r="A4" t="s">
        <v>35</v>
      </c>
      <c r="B4" t="str">
        <f t="shared" ref="B4:B46" si="0">CONCATENATE("GRCh38_T~HPRC-",A4,"-dipz2k_Q~HiFiDV-",A4)</f>
        <v>GRCh38_T~HPRC-HG01109-dipz2k_Q~HiFiDV-HG01109</v>
      </c>
      <c r="C4" t="str">
        <f t="shared" ref="C4:C45" si="1">CONCATENATE("GRCh38_HPRC-", A4,"-dipz2k_smvar-excluded")</f>
        <v>GRCh38_HPRC-HG01109-dipz2k_smvar-excluded</v>
      </c>
      <c r="D4" t="s">
        <v>20</v>
      </c>
      <c r="E4" t="s">
        <v>21</v>
      </c>
      <c r="F4" t="str">
        <f t="shared" ref="F4:F45" si="2">CONCATENATE("Hifi-DV-",A4)</f>
        <v>Hifi-DV-HG01109</v>
      </c>
      <c r="G4" t="b">
        <v>0</v>
      </c>
      <c r="H4" t="b">
        <v>1</v>
      </c>
      <c r="I4" t="s">
        <v>33</v>
      </c>
      <c r="J4" t="str">
        <f t="shared" ref="J4:J45" si="3">CONCATENATE("GRCh38_HPRC-",A4,"_dipz2k")</f>
        <v>GRCh38_HPRC-HG01109_dipz2k</v>
      </c>
      <c r="L4" t="s">
        <v>25</v>
      </c>
      <c r="M4" t="s">
        <v>26</v>
      </c>
      <c r="N4" t="s">
        <v>27</v>
      </c>
      <c r="O4" t="str">
        <f t="shared" ref="O4:O45" si="4">CONCATENATE("HPRC-",A4)</f>
        <v>HPRC-HG01109</v>
      </c>
      <c r="P4" t="s">
        <v>78</v>
      </c>
      <c r="Q4" t="s">
        <v>30</v>
      </c>
      <c r="R4" t="s">
        <v>31</v>
      </c>
      <c r="S4" t="s">
        <v>79</v>
      </c>
    </row>
    <row r="5" spans="1:19" x14ac:dyDescent="0.2">
      <c r="A5" t="s">
        <v>36</v>
      </c>
      <c r="B5" t="str">
        <f t="shared" si="0"/>
        <v>GRCh38_T~HPRC-HG01243-dipz2k_Q~HiFiDV-HG01243</v>
      </c>
      <c r="C5" t="str">
        <f t="shared" si="1"/>
        <v>GRCh38_HPRC-HG01243-dipz2k_smvar-excluded</v>
      </c>
      <c r="D5" t="s">
        <v>20</v>
      </c>
      <c r="E5" t="s">
        <v>21</v>
      </c>
      <c r="F5" t="str">
        <f t="shared" si="2"/>
        <v>Hifi-DV-HG01243</v>
      </c>
      <c r="G5" t="b">
        <v>0</v>
      </c>
      <c r="H5" t="b">
        <v>1</v>
      </c>
      <c r="I5" t="s">
        <v>33</v>
      </c>
      <c r="J5" t="str">
        <f t="shared" si="3"/>
        <v>GRCh38_HPRC-HG01243_dipz2k</v>
      </c>
      <c r="L5" t="s">
        <v>25</v>
      </c>
      <c r="M5" t="s">
        <v>26</v>
      </c>
      <c r="N5" t="s">
        <v>27</v>
      </c>
      <c r="O5" t="str">
        <f t="shared" si="4"/>
        <v>HPRC-HG01243</v>
      </c>
      <c r="P5" t="s">
        <v>80</v>
      </c>
      <c r="Q5" t="s">
        <v>30</v>
      </c>
      <c r="R5" t="s">
        <v>31</v>
      </c>
      <c r="S5" t="s">
        <v>81</v>
      </c>
    </row>
    <row r="6" spans="1:19" x14ac:dyDescent="0.2">
      <c r="A6" t="s">
        <v>37</v>
      </c>
      <c r="B6" t="str">
        <f t="shared" si="0"/>
        <v>GRCh38_T~HPRC-HG02055-dipz2k_Q~HiFiDV-HG02055</v>
      </c>
      <c r="C6" t="str">
        <f t="shared" si="1"/>
        <v>GRCh38_HPRC-HG02055-dipz2k_smvar-excluded</v>
      </c>
      <c r="D6" t="s">
        <v>20</v>
      </c>
      <c r="E6" t="s">
        <v>21</v>
      </c>
      <c r="F6" t="str">
        <f t="shared" si="2"/>
        <v>Hifi-DV-HG02055</v>
      </c>
      <c r="G6" t="b">
        <v>0</v>
      </c>
      <c r="H6" t="b">
        <v>1</v>
      </c>
      <c r="I6" t="s">
        <v>33</v>
      </c>
      <c r="J6" t="str">
        <f t="shared" si="3"/>
        <v>GRCh38_HPRC-HG02055_dipz2k</v>
      </c>
      <c r="L6" t="s">
        <v>25</v>
      </c>
      <c r="M6" t="s">
        <v>26</v>
      </c>
      <c r="N6" t="s">
        <v>27</v>
      </c>
      <c r="O6" t="str">
        <f t="shared" si="4"/>
        <v>HPRC-HG02055</v>
      </c>
      <c r="P6" t="s">
        <v>82</v>
      </c>
      <c r="Q6" t="s">
        <v>30</v>
      </c>
      <c r="R6" t="s">
        <v>31</v>
      </c>
      <c r="S6" t="s">
        <v>83</v>
      </c>
    </row>
    <row r="7" spans="1:19" x14ac:dyDescent="0.2">
      <c r="A7" t="s">
        <v>38</v>
      </c>
      <c r="B7" t="str">
        <f t="shared" si="0"/>
        <v>GRCh38_T~HPRC-HG02080-dipz2k_Q~HiFiDV-HG02080</v>
      </c>
      <c r="C7" t="str">
        <f t="shared" si="1"/>
        <v>GRCh38_HPRC-HG02080-dipz2k_smvar-excluded</v>
      </c>
      <c r="D7" t="s">
        <v>20</v>
      </c>
      <c r="E7" t="s">
        <v>21</v>
      </c>
      <c r="F7" t="str">
        <f t="shared" si="2"/>
        <v>Hifi-DV-HG02080</v>
      </c>
      <c r="G7" t="b">
        <v>0</v>
      </c>
      <c r="H7" t="b">
        <v>1</v>
      </c>
      <c r="I7" t="s">
        <v>33</v>
      </c>
      <c r="J7" t="str">
        <f t="shared" si="3"/>
        <v>GRCh38_HPRC-HG02080_dipz2k</v>
      </c>
      <c r="L7" t="s">
        <v>25</v>
      </c>
      <c r="M7" t="s">
        <v>26</v>
      </c>
      <c r="N7" t="s">
        <v>27</v>
      </c>
      <c r="O7" t="str">
        <f t="shared" si="4"/>
        <v>HPRC-HG02080</v>
      </c>
      <c r="P7" t="s">
        <v>84</v>
      </c>
      <c r="Q7" t="s">
        <v>30</v>
      </c>
      <c r="R7" t="s">
        <v>31</v>
      </c>
      <c r="S7" t="s">
        <v>85</v>
      </c>
    </row>
    <row r="8" spans="1:19" x14ac:dyDescent="0.2">
      <c r="A8" t="s">
        <v>39</v>
      </c>
      <c r="B8" t="str">
        <f t="shared" si="0"/>
        <v>GRCh38_T~HPRC-HG02109-dipz2k_Q~HiFiDV-HG02109</v>
      </c>
      <c r="C8" t="str">
        <f t="shared" si="1"/>
        <v>GRCh38_HPRC-HG02109-dipz2k_smvar-excluded</v>
      </c>
      <c r="D8" t="s">
        <v>20</v>
      </c>
      <c r="E8" t="s">
        <v>21</v>
      </c>
      <c r="F8" t="str">
        <f t="shared" si="2"/>
        <v>Hifi-DV-HG02109</v>
      </c>
      <c r="G8" t="b">
        <v>0</v>
      </c>
      <c r="H8" t="b">
        <v>1</v>
      </c>
      <c r="I8" t="s">
        <v>33</v>
      </c>
      <c r="J8" t="str">
        <f t="shared" si="3"/>
        <v>GRCh38_HPRC-HG02109_dipz2k</v>
      </c>
      <c r="L8" t="s">
        <v>25</v>
      </c>
      <c r="M8" t="s">
        <v>26</v>
      </c>
      <c r="N8" t="s">
        <v>27</v>
      </c>
      <c r="O8" t="str">
        <f t="shared" si="4"/>
        <v>HPRC-HG02109</v>
      </c>
      <c r="P8" t="s">
        <v>86</v>
      </c>
      <c r="Q8" t="s">
        <v>30</v>
      </c>
      <c r="R8" t="s">
        <v>31</v>
      </c>
      <c r="S8" t="s">
        <v>87</v>
      </c>
    </row>
    <row r="9" spans="1:19" x14ac:dyDescent="0.2">
      <c r="A9" t="s">
        <v>40</v>
      </c>
      <c r="B9" t="str">
        <f t="shared" si="0"/>
        <v>GRCh38_T~HPRC-HG02145-dipz2k_Q~HiFiDV-HG02145</v>
      </c>
      <c r="C9" t="str">
        <f t="shared" si="1"/>
        <v>GRCh38_HPRC-HG02145-dipz2k_smvar-excluded</v>
      </c>
      <c r="D9" t="s">
        <v>20</v>
      </c>
      <c r="E9" t="s">
        <v>21</v>
      </c>
      <c r="F9" t="str">
        <f t="shared" si="2"/>
        <v>Hifi-DV-HG02145</v>
      </c>
      <c r="G9" t="b">
        <v>0</v>
      </c>
      <c r="H9" t="b">
        <v>1</v>
      </c>
      <c r="I9" t="s">
        <v>33</v>
      </c>
      <c r="J9" t="str">
        <f t="shared" si="3"/>
        <v>GRCh38_HPRC-HG02145_dipz2k</v>
      </c>
      <c r="L9" t="s">
        <v>25</v>
      </c>
      <c r="M9" t="s">
        <v>26</v>
      </c>
      <c r="N9" t="s">
        <v>27</v>
      </c>
      <c r="O9" t="str">
        <f t="shared" si="4"/>
        <v>HPRC-HG02145</v>
      </c>
      <c r="P9" t="s">
        <v>88</v>
      </c>
      <c r="Q9" t="s">
        <v>30</v>
      </c>
      <c r="R9" t="s">
        <v>31</v>
      </c>
      <c r="S9" t="s">
        <v>89</v>
      </c>
    </row>
    <row r="10" spans="1:19" x14ac:dyDescent="0.2">
      <c r="A10" t="s">
        <v>41</v>
      </c>
      <c r="B10" t="str">
        <f t="shared" si="0"/>
        <v>GRCh38_T~HPRC-HG02723-dipz2k_Q~HiFiDV-HG02723</v>
      </c>
      <c r="C10" t="str">
        <f t="shared" si="1"/>
        <v>GRCh38_HPRC-HG02723-dipz2k_smvar-excluded</v>
      </c>
      <c r="D10" t="s">
        <v>20</v>
      </c>
      <c r="E10" t="s">
        <v>21</v>
      </c>
      <c r="F10" t="str">
        <f t="shared" si="2"/>
        <v>Hifi-DV-HG02723</v>
      </c>
      <c r="G10" t="b">
        <v>0</v>
      </c>
      <c r="H10" t="b">
        <v>1</v>
      </c>
      <c r="I10" t="s">
        <v>33</v>
      </c>
      <c r="J10" t="str">
        <f t="shared" si="3"/>
        <v>GRCh38_HPRC-HG02723_dipz2k</v>
      </c>
      <c r="L10" t="s">
        <v>25</v>
      </c>
      <c r="M10" t="s">
        <v>26</v>
      </c>
      <c r="N10" t="s">
        <v>27</v>
      </c>
      <c r="O10" t="str">
        <f t="shared" si="4"/>
        <v>HPRC-HG02723</v>
      </c>
      <c r="P10" t="s">
        <v>90</v>
      </c>
      <c r="Q10" t="s">
        <v>30</v>
      </c>
      <c r="R10" t="s">
        <v>31</v>
      </c>
      <c r="S10" t="s">
        <v>91</v>
      </c>
    </row>
    <row r="11" spans="1:19" x14ac:dyDescent="0.2">
      <c r="A11" t="s">
        <v>42</v>
      </c>
      <c r="B11" t="str">
        <f t="shared" si="0"/>
        <v>GRCh38_T~HPRC-HG02818-dipz2k_Q~HiFiDV-HG02818</v>
      </c>
      <c r="C11" t="str">
        <f t="shared" si="1"/>
        <v>GRCh38_HPRC-HG02818-dipz2k_smvar-excluded</v>
      </c>
      <c r="D11" t="s">
        <v>20</v>
      </c>
      <c r="E11" t="s">
        <v>21</v>
      </c>
      <c r="F11" t="str">
        <f t="shared" si="2"/>
        <v>Hifi-DV-HG02818</v>
      </c>
      <c r="G11" t="b">
        <v>0</v>
      </c>
      <c r="H11" t="b">
        <v>1</v>
      </c>
      <c r="I11" t="s">
        <v>33</v>
      </c>
      <c r="J11" t="str">
        <f t="shared" si="3"/>
        <v>GRCh38_HPRC-HG02818_dipz2k</v>
      </c>
      <c r="L11" t="s">
        <v>25</v>
      </c>
      <c r="M11" t="s">
        <v>26</v>
      </c>
      <c r="N11" t="s">
        <v>27</v>
      </c>
      <c r="O11" t="str">
        <f t="shared" si="4"/>
        <v>HPRC-HG02818</v>
      </c>
      <c r="P11" t="s">
        <v>92</v>
      </c>
      <c r="Q11" t="s">
        <v>30</v>
      </c>
      <c r="R11" t="s">
        <v>31</v>
      </c>
      <c r="S11" t="s">
        <v>93</v>
      </c>
    </row>
    <row r="12" spans="1:19" x14ac:dyDescent="0.2">
      <c r="A12" t="s">
        <v>43</v>
      </c>
      <c r="B12" t="str">
        <f t="shared" si="0"/>
        <v>GRCh38_T~HPRC-HG03098-dipz2k_Q~HiFiDV-HG03098</v>
      </c>
      <c r="C12" t="str">
        <f t="shared" si="1"/>
        <v>GRCh38_HPRC-HG03098-dipz2k_smvar-excluded</v>
      </c>
      <c r="D12" t="s">
        <v>20</v>
      </c>
      <c r="E12" t="s">
        <v>21</v>
      </c>
      <c r="F12" t="str">
        <f t="shared" si="2"/>
        <v>Hifi-DV-HG03098</v>
      </c>
      <c r="G12" t="b">
        <v>0</v>
      </c>
      <c r="H12" t="b">
        <v>1</v>
      </c>
      <c r="I12" t="s">
        <v>33</v>
      </c>
      <c r="J12" t="str">
        <f t="shared" si="3"/>
        <v>GRCh38_HPRC-HG03098_dipz2k</v>
      </c>
      <c r="L12" t="s">
        <v>25</v>
      </c>
      <c r="M12" t="s">
        <v>26</v>
      </c>
      <c r="N12" t="s">
        <v>27</v>
      </c>
      <c r="O12" t="str">
        <f t="shared" si="4"/>
        <v>HPRC-HG03098</v>
      </c>
      <c r="P12" t="s">
        <v>94</v>
      </c>
      <c r="Q12" t="s">
        <v>30</v>
      </c>
      <c r="R12" t="s">
        <v>31</v>
      </c>
      <c r="S12" t="s">
        <v>95</v>
      </c>
    </row>
    <row r="13" spans="1:19" x14ac:dyDescent="0.2">
      <c r="A13" t="s">
        <v>44</v>
      </c>
      <c r="B13" t="str">
        <f t="shared" si="0"/>
        <v>GRCh38_T~HPRC-HG03486-dipz2k_Q~HiFiDV-HG03486</v>
      </c>
      <c r="C13" t="str">
        <f t="shared" si="1"/>
        <v>GRCh38_HPRC-HG03486-dipz2k_smvar-excluded</v>
      </c>
      <c r="D13" t="s">
        <v>20</v>
      </c>
      <c r="E13" t="s">
        <v>21</v>
      </c>
      <c r="F13" t="str">
        <f t="shared" si="2"/>
        <v>Hifi-DV-HG03486</v>
      </c>
      <c r="G13" t="b">
        <v>0</v>
      </c>
      <c r="H13" t="b">
        <v>1</v>
      </c>
      <c r="I13" t="s">
        <v>33</v>
      </c>
      <c r="J13" t="str">
        <f t="shared" si="3"/>
        <v>GRCh38_HPRC-HG03486_dipz2k</v>
      </c>
      <c r="L13" t="s">
        <v>25</v>
      </c>
      <c r="M13" t="s">
        <v>26</v>
      </c>
      <c r="N13" t="s">
        <v>27</v>
      </c>
      <c r="O13" t="str">
        <f t="shared" si="4"/>
        <v>HPRC-HG03486</v>
      </c>
      <c r="P13" t="s">
        <v>96</v>
      </c>
      <c r="Q13" t="s">
        <v>30</v>
      </c>
      <c r="R13" t="s">
        <v>31</v>
      </c>
      <c r="S13" t="s">
        <v>97</v>
      </c>
    </row>
    <row r="14" spans="1:19" x14ac:dyDescent="0.2">
      <c r="A14" t="s">
        <v>45</v>
      </c>
      <c r="B14" t="str">
        <f t="shared" si="0"/>
        <v>GRCh38_T~HPRC-HG03492-dipz2k_Q~HiFiDV-HG03492</v>
      </c>
      <c r="C14" t="str">
        <f t="shared" si="1"/>
        <v>GRCh38_HPRC-HG03492-dipz2k_smvar-excluded</v>
      </c>
      <c r="D14" t="s">
        <v>20</v>
      </c>
      <c r="E14" t="s">
        <v>21</v>
      </c>
      <c r="F14" t="str">
        <f t="shared" si="2"/>
        <v>Hifi-DV-HG03492</v>
      </c>
      <c r="G14" t="b">
        <v>0</v>
      </c>
      <c r="H14" t="b">
        <v>1</v>
      </c>
      <c r="I14" t="s">
        <v>33</v>
      </c>
      <c r="J14" t="str">
        <f t="shared" si="3"/>
        <v>GRCh38_HPRC-HG03492_dipz2k</v>
      </c>
      <c r="L14" t="s">
        <v>25</v>
      </c>
      <c r="M14" t="s">
        <v>26</v>
      </c>
      <c r="N14" t="s">
        <v>27</v>
      </c>
      <c r="O14" t="str">
        <f t="shared" si="4"/>
        <v>HPRC-HG03492</v>
      </c>
      <c r="P14" t="s">
        <v>98</v>
      </c>
      <c r="Q14" t="s">
        <v>30</v>
      </c>
      <c r="R14" t="s">
        <v>31</v>
      </c>
      <c r="S14" t="s">
        <v>99</v>
      </c>
    </row>
    <row r="15" spans="1:19" x14ac:dyDescent="0.2">
      <c r="A15" t="s">
        <v>46</v>
      </c>
      <c r="B15" t="str">
        <f t="shared" si="0"/>
        <v>GRCh38_T~HPRC-NA18906-dipz2k_Q~HiFiDV-NA18906</v>
      </c>
      <c r="C15" t="str">
        <f t="shared" si="1"/>
        <v>GRCh38_HPRC-NA18906-dipz2k_smvar-excluded</v>
      </c>
      <c r="D15" t="s">
        <v>20</v>
      </c>
      <c r="E15" t="s">
        <v>21</v>
      </c>
      <c r="F15" t="str">
        <f t="shared" si="2"/>
        <v>Hifi-DV-NA18906</v>
      </c>
      <c r="G15" t="b">
        <v>0</v>
      </c>
      <c r="H15" t="b">
        <v>1</v>
      </c>
      <c r="I15" t="s">
        <v>33</v>
      </c>
      <c r="J15" t="str">
        <f t="shared" si="3"/>
        <v>GRCh38_HPRC-NA18906_dipz2k</v>
      </c>
      <c r="L15" t="s">
        <v>25</v>
      </c>
      <c r="M15" t="s">
        <v>26</v>
      </c>
      <c r="N15" t="s">
        <v>27</v>
      </c>
      <c r="O15" t="str">
        <f t="shared" si="4"/>
        <v>HPRC-NA18906</v>
      </c>
      <c r="P15" t="s">
        <v>100</v>
      </c>
      <c r="Q15" t="s">
        <v>30</v>
      </c>
      <c r="R15" t="s">
        <v>31</v>
      </c>
      <c r="S15" t="s">
        <v>101</v>
      </c>
    </row>
    <row r="16" spans="1:19" x14ac:dyDescent="0.2">
      <c r="A16" t="s">
        <v>47</v>
      </c>
      <c r="B16" t="str">
        <f t="shared" si="0"/>
        <v>GRCh38_T~HPRC-NA20129-dipz2k_Q~HiFiDV-NA20129</v>
      </c>
      <c r="C16" t="str">
        <f t="shared" si="1"/>
        <v>GRCh38_HPRC-NA20129-dipz2k_smvar-excluded</v>
      </c>
      <c r="D16" t="s">
        <v>20</v>
      </c>
      <c r="E16" t="s">
        <v>21</v>
      </c>
      <c r="F16" t="str">
        <f t="shared" si="2"/>
        <v>Hifi-DV-NA20129</v>
      </c>
      <c r="G16" t="b">
        <v>0</v>
      </c>
      <c r="H16" t="b">
        <v>1</v>
      </c>
      <c r="I16" t="s">
        <v>33</v>
      </c>
      <c r="J16" t="str">
        <f t="shared" si="3"/>
        <v>GRCh38_HPRC-NA20129_dipz2k</v>
      </c>
      <c r="L16" t="s">
        <v>25</v>
      </c>
      <c r="M16" t="s">
        <v>26</v>
      </c>
      <c r="N16" t="s">
        <v>27</v>
      </c>
      <c r="O16" t="str">
        <f t="shared" si="4"/>
        <v>HPRC-NA20129</v>
      </c>
      <c r="P16" t="s">
        <v>102</v>
      </c>
      <c r="Q16" t="s">
        <v>30</v>
      </c>
      <c r="R16" t="s">
        <v>31</v>
      </c>
      <c r="S16" t="s">
        <v>103</v>
      </c>
    </row>
    <row r="17" spans="1:19" x14ac:dyDescent="0.2">
      <c r="A17" t="s">
        <v>48</v>
      </c>
      <c r="B17" t="str">
        <f t="shared" si="0"/>
        <v>GRCh38_T~HPRC-NA21309-dipz2k_Q~HiFiDV-NA21309</v>
      </c>
      <c r="C17" t="str">
        <f t="shared" si="1"/>
        <v>GRCh38_HPRC-NA21309-dipz2k_smvar-excluded</v>
      </c>
      <c r="D17" t="s">
        <v>20</v>
      </c>
      <c r="E17" t="s">
        <v>21</v>
      </c>
      <c r="F17" t="str">
        <f t="shared" si="2"/>
        <v>Hifi-DV-NA21309</v>
      </c>
      <c r="G17" t="b">
        <v>0</v>
      </c>
      <c r="H17" t="b">
        <v>1</v>
      </c>
      <c r="I17" t="s">
        <v>33</v>
      </c>
      <c r="J17" t="str">
        <f t="shared" si="3"/>
        <v>GRCh38_HPRC-NA21309_dipz2k</v>
      </c>
      <c r="L17" t="s">
        <v>25</v>
      </c>
      <c r="M17" t="s">
        <v>26</v>
      </c>
      <c r="N17" t="s">
        <v>27</v>
      </c>
      <c r="O17" t="str">
        <f t="shared" si="4"/>
        <v>HPRC-NA21309</v>
      </c>
      <c r="P17" t="s">
        <v>104</v>
      </c>
      <c r="Q17" t="s">
        <v>30</v>
      </c>
      <c r="R17" t="s">
        <v>31</v>
      </c>
      <c r="S17" t="s">
        <v>105</v>
      </c>
    </row>
    <row r="18" spans="1:19" x14ac:dyDescent="0.2">
      <c r="A18" t="s">
        <v>49</v>
      </c>
      <c r="B18" t="str">
        <f t="shared" si="0"/>
        <v>GRCh38_T~HPRC-HG00438-dipz2k_Q~HiFiDV-HG00438</v>
      </c>
      <c r="C18" t="str">
        <f t="shared" si="1"/>
        <v>GRCh38_HPRC-HG00438-dipz2k_smvar-excluded</v>
      </c>
      <c r="D18" t="s">
        <v>20</v>
      </c>
      <c r="E18" t="s">
        <v>21</v>
      </c>
      <c r="F18" t="str">
        <f t="shared" si="2"/>
        <v>Hifi-DV-HG00438</v>
      </c>
      <c r="G18" t="b">
        <v>0</v>
      </c>
      <c r="H18" t="b">
        <v>1</v>
      </c>
      <c r="I18" t="s">
        <v>33</v>
      </c>
      <c r="J18" t="str">
        <f t="shared" si="3"/>
        <v>GRCh38_HPRC-HG00438_dipz2k</v>
      </c>
      <c r="L18" t="s">
        <v>25</v>
      </c>
      <c r="M18" t="s">
        <v>26</v>
      </c>
      <c r="N18" t="s">
        <v>27</v>
      </c>
      <c r="O18" t="str">
        <f t="shared" si="4"/>
        <v>HPRC-HG00438</v>
      </c>
      <c r="P18" t="s">
        <v>106</v>
      </c>
      <c r="Q18" t="s">
        <v>30</v>
      </c>
      <c r="R18" t="s">
        <v>31</v>
      </c>
      <c r="S18" t="s">
        <v>107</v>
      </c>
    </row>
    <row r="19" spans="1:19" x14ac:dyDescent="0.2">
      <c r="A19" t="s">
        <v>50</v>
      </c>
      <c r="B19" t="str">
        <f t="shared" si="0"/>
        <v>GRCh38_T~HPRC-HG00621-dipz2k_Q~HiFiDV-HG00621</v>
      </c>
      <c r="C19" t="str">
        <f t="shared" si="1"/>
        <v>GRCh38_HPRC-HG00621-dipz2k_smvar-excluded</v>
      </c>
      <c r="D19" t="s">
        <v>20</v>
      </c>
      <c r="E19" t="s">
        <v>21</v>
      </c>
      <c r="F19" t="str">
        <f t="shared" si="2"/>
        <v>Hifi-DV-HG00621</v>
      </c>
      <c r="G19" t="b">
        <v>0</v>
      </c>
      <c r="H19" t="b">
        <v>1</v>
      </c>
      <c r="I19" t="s">
        <v>33</v>
      </c>
      <c r="J19" t="str">
        <f t="shared" si="3"/>
        <v>GRCh38_HPRC-HG00621_dipz2k</v>
      </c>
      <c r="L19" t="s">
        <v>25</v>
      </c>
      <c r="M19" t="s">
        <v>26</v>
      </c>
      <c r="N19" t="s">
        <v>27</v>
      </c>
      <c r="O19" t="str">
        <f t="shared" si="4"/>
        <v>HPRC-HG00621</v>
      </c>
      <c r="P19" t="s">
        <v>108</v>
      </c>
      <c r="Q19" t="s">
        <v>30</v>
      </c>
      <c r="R19" t="s">
        <v>31</v>
      </c>
      <c r="S19" t="s">
        <v>109</v>
      </c>
    </row>
    <row r="20" spans="1:19" x14ac:dyDescent="0.2">
      <c r="A20" t="s">
        <v>51</v>
      </c>
      <c r="B20" t="str">
        <f t="shared" si="0"/>
        <v>GRCh38_T~HPRC-HG00673-dipz2k_Q~HiFiDV-HG00673</v>
      </c>
      <c r="C20" t="str">
        <f t="shared" si="1"/>
        <v>GRCh38_HPRC-HG00673-dipz2k_smvar-excluded</v>
      </c>
      <c r="D20" t="s">
        <v>20</v>
      </c>
      <c r="E20" t="s">
        <v>21</v>
      </c>
      <c r="F20" t="str">
        <f t="shared" si="2"/>
        <v>Hifi-DV-HG00673</v>
      </c>
      <c r="G20" t="b">
        <v>0</v>
      </c>
      <c r="H20" t="b">
        <v>1</v>
      </c>
      <c r="I20" t="s">
        <v>33</v>
      </c>
      <c r="J20" t="str">
        <f t="shared" si="3"/>
        <v>GRCh38_HPRC-HG00673_dipz2k</v>
      </c>
      <c r="L20" t="s">
        <v>25</v>
      </c>
      <c r="M20" t="s">
        <v>26</v>
      </c>
      <c r="N20" t="s">
        <v>27</v>
      </c>
      <c r="O20" t="str">
        <f t="shared" si="4"/>
        <v>HPRC-HG00673</v>
      </c>
      <c r="P20" t="s">
        <v>110</v>
      </c>
      <c r="Q20" t="s">
        <v>30</v>
      </c>
      <c r="R20" t="s">
        <v>31</v>
      </c>
      <c r="S20" t="s">
        <v>111</v>
      </c>
    </row>
    <row r="21" spans="1:19" x14ac:dyDescent="0.2">
      <c r="A21" t="s">
        <v>52</v>
      </c>
      <c r="B21" t="str">
        <f t="shared" si="0"/>
        <v>GRCh38_T~HPRC-HG00735-dipz2k_Q~HiFiDV-HG00735</v>
      </c>
      <c r="C21" t="str">
        <f t="shared" si="1"/>
        <v>GRCh38_HPRC-HG00735-dipz2k_smvar-excluded</v>
      </c>
      <c r="D21" t="s">
        <v>20</v>
      </c>
      <c r="E21" t="s">
        <v>21</v>
      </c>
      <c r="F21" t="str">
        <f t="shared" si="2"/>
        <v>Hifi-DV-HG00735</v>
      </c>
      <c r="G21" t="b">
        <v>0</v>
      </c>
      <c r="H21" t="b">
        <v>1</v>
      </c>
      <c r="I21" t="s">
        <v>33</v>
      </c>
      <c r="J21" t="str">
        <f t="shared" si="3"/>
        <v>GRCh38_HPRC-HG00735_dipz2k</v>
      </c>
      <c r="L21" t="s">
        <v>25</v>
      </c>
      <c r="M21" t="s">
        <v>26</v>
      </c>
      <c r="N21" t="s">
        <v>27</v>
      </c>
      <c r="O21" t="str">
        <f t="shared" si="4"/>
        <v>HPRC-HG00735</v>
      </c>
      <c r="P21" t="s">
        <v>112</v>
      </c>
      <c r="Q21" t="s">
        <v>30</v>
      </c>
      <c r="R21" t="s">
        <v>31</v>
      </c>
      <c r="S21" t="s">
        <v>113</v>
      </c>
    </row>
    <row r="22" spans="1:19" x14ac:dyDescent="0.2">
      <c r="A22" t="s">
        <v>53</v>
      </c>
      <c r="B22" t="str">
        <f t="shared" si="0"/>
        <v>GRCh38_T~HPRC-HG00741-dipz2k_Q~HiFiDV-HG00741</v>
      </c>
      <c r="C22" t="str">
        <f t="shared" si="1"/>
        <v>GRCh38_HPRC-HG00741-dipz2k_smvar-excluded</v>
      </c>
      <c r="D22" t="s">
        <v>20</v>
      </c>
      <c r="E22" t="s">
        <v>21</v>
      </c>
      <c r="F22" t="str">
        <f t="shared" si="2"/>
        <v>Hifi-DV-HG00741</v>
      </c>
      <c r="G22" t="b">
        <v>0</v>
      </c>
      <c r="H22" t="b">
        <v>1</v>
      </c>
      <c r="I22" t="s">
        <v>33</v>
      </c>
      <c r="J22" t="str">
        <f t="shared" si="3"/>
        <v>GRCh38_HPRC-HG00741_dipz2k</v>
      </c>
      <c r="L22" t="s">
        <v>25</v>
      </c>
      <c r="M22" t="s">
        <v>26</v>
      </c>
      <c r="N22" t="s">
        <v>27</v>
      </c>
      <c r="O22" t="str">
        <f t="shared" si="4"/>
        <v>HPRC-HG00741</v>
      </c>
      <c r="P22" t="s">
        <v>114</v>
      </c>
      <c r="Q22" t="s">
        <v>30</v>
      </c>
      <c r="R22" t="s">
        <v>31</v>
      </c>
      <c r="S22" t="s">
        <v>115</v>
      </c>
    </row>
    <row r="23" spans="1:19" x14ac:dyDescent="0.2">
      <c r="A23" t="s">
        <v>54</v>
      </c>
      <c r="B23" t="str">
        <f t="shared" si="0"/>
        <v>GRCh38_T~HPRC-HG01071-dipz2k_Q~HiFiDV-HG01071</v>
      </c>
      <c r="C23" t="str">
        <f t="shared" si="1"/>
        <v>GRCh38_HPRC-HG01071-dipz2k_smvar-excluded</v>
      </c>
      <c r="D23" t="s">
        <v>20</v>
      </c>
      <c r="E23" t="s">
        <v>21</v>
      </c>
      <c r="F23" t="str">
        <f t="shared" si="2"/>
        <v>Hifi-DV-HG01071</v>
      </c>
      <c r="G23" t="b">
        <v>0</v>
      </c>
      <c r="H23" t="b">
        <v>1</v>
      </c>
      <c r="I23" t="s">
        <v>33</v>
      </c>
      <c r="J23" t="str">
        <f t="shared" si="3"/>
        <v>GRCh38_HPRC-HG01071_dipz2k</v>
      </c>
      <c r="L23" t="s">
        <v>25</v>
      </c>
      <c r="M23" t="s">
        <v>26</v>
      </c>
      <c r="N23" t="s">
        <v>27</v>
      </c>
      <c r="O23" t="str">
        <f t="shared" si="4"/>
        <v>HPRC-HG01071</v>
      </c>
      <c r="P23" t="s">
        <v>116</v>
      </c>
      <c r="Q23" t="s">
        <v>30</v>
      </c>
      <c r="R23" t="s">
        <v>31</v>
      </c>
      <c r="S23" t="s">
        <v>117</v>
      </c>
    </row>
    <row r="24" spans="1:19" x14ac:dyDescent="0.2">
      <c r="A24" t="s">
        <v>55</v>
      </c>
      <c r="B24" t="str">
        <f t="shared" si="0"/>
        <v>GRCh38_T~HPRC-HG01106-dipz2k_Q~HiFiDV-HG01106</v>
      </c>
      <c r="C24" t="str">
        <f t="shared" si="1"/>
        <v>GRCh38_HPRC-HG01106-dipz2k_smvar-excluded</v>
      </c>
      <c r="D24" t="s">
        <v>20</v>
      </c>
      <c r="E24" t="s">
        <v>21</v>
      </c>
      <c r="F24" t="str">
        <f t="shared" si="2"/>
        <v>Hifi-DV-HG01106</v>
      </c>
      <c r="G24" t="b">
        <v>0</v>
      </c>
      <c r="H24" t="b">
        <v>1</v>
      </c>
      <c r="I24" t="s">
        <v>33</v>
      </c>
      <c r="J24" t="str">
        <f t="shared" si="3"/>
        <v>GRCh38_HPRC-HG01106_dipz2k</v>
      </c>
      <c r="L24" t="s">
        <v>25</v>
      </c>
      <c r="M24" t="s">
        <v>26</v>
      </c>
      <c r="N24" t="s">
        <v>27</v>
      </c>
      <c r="O24" t="str">
        <f t="shared" si="4"/>
        <v>HPRC-HG01106</v>
      </c>
      <c r="P24" t="s">
        <v>118</v>
      </c>
      <c r="Q24" t="s">
        <v>30</v>
      </c>
      <c r="R24" t="s">
        <v>31</v>
      </c>
      <c r="S24" t="s">
        <v>119</v>
      </c>
    </row>
    <row r="25" spans="1:19" x14ac:dyDescent="0.2">
      <c r="A25" t="s">
        <v>56</v>
      </c>
      <c r="B25" t="str">
        <f t="shared" si="0"/>
        <v>GRCh38_T~HPRC-HG01123-dipz2k_Q~HiFiDV-HG01123</v>
      </c>
      <c r="C25" t="str">
        <f t="shared" si="1"/>
        <v>GRCh38_HPRC-HG01123-dipz2k_smvar-excluded</v>
      </c>
      <c r="D25" t="s">
        <v>20</v>
      </c>
      <c r="E25" t="s">
        <v>21</v>
      </c>
      <c r="F25" t="str">
        <f t="shared" si="2"/>
        <v>Hifi-DV-HG01123</v>
      </c>
      <c r="G25" t="b">
        <v>0</v>
      </c>
      <c r="H25" t="b">
        <v>1</v>
      </c>
      <c r="I25" t="s">
        <v>33</v>
      </c>
      <c r="J25" t="str">
        <f t="shared" si="3"/>
        <v>GRCh38_HPRC-HG01123_dipz2k</v>
      </c>
      <c r="L25" t="s">
        <v>25</v>
      </c>
      <c r="M25" t="s">
        <v>26</v>
      </c>
      <c r="N25" t="s">
        <v>27</v>
      </c>
      <c r="O25" t="str">
        <f t="shared" si="4"/>
        <v>HPRC-HG01123</v>
      </c>
      <c r="P25" t="s">
        <v>120</v>
      </c>
      <c r="Q25" t="s">
        <v>30</v>
      </c>
      <c r="R25" t="s">
        <v>31</v>
      </c>
      <c r="S25" t="s">
        <v>121</v>
      </c>
    </row>
    <row r="26" spans="1:19" x14ac:dyDescent="0.2">
      <c r="A26" t="s">
        <v>57</v>
      </c>
      <c r="B26" t="str">
        <f t="shared" si="0"/>
        <v>GRCh38_T~HPRC-HG01175-dipz2k_Q~HiFiDV-HG01175</v>
      </c>
      <c r="C26" t="str">
        <f t="shared" si="1"/>
        <v>GRCh38_HPRC-HG01175-dipz2k_smvar-excluded</v>
      </c>
      <c r="D26" t="s">
        <v>20</v>
      </c>
      <c r="E26" t="s">
        <v>21</v>
      </c>
      <c r="F26" t="str">
        <f t="shared" si="2"/>
        <v>Hifi-DV-HG01175</v>
      </c>
      <c r="G26" t="b">
        <v>0</v>
      </c>
      <c r="H26" t="b">
        <v>1</v>
      </c>
      <c r="I26" t="s">
        <v>33</v>
      </c>
      <c r="J26" t="str">
        <f t="shared" si="3"/>
        <v>GRCh38_HPRC-HG01175_dipz2k</v>
      </c>
      <c r="L26" t="s">
        <v>25</v>
      </c>
      <c r="M26" t="s">
        <v>26</v>
      </c>
      <c r="N26" t="s">
        <v>27</v>
      </c>
      <c r="O26" t="str">
        <f t="shared" si="4"/>
        <v>HPRC-HG01175</v>
      </c>
      <c r="P26" t="s">
        <v>122</v>
      </c>
      <c r="Q26" t="s">
        <v>30</v>
      </c>
      <c r="R26" t="s">
        <v>31</v>
      </c>
      <c r="S26" t="s">
        <v>123</v>
      </c>
    </row>
    <row r="27" spans="1:19" x14ac:dyDescent="0.2">
      <c r="A27" t="s">
        <v>58</v>
      </c>
      <c r="B27" t="str">
        <f t="shared" si="0"/>
        <v>GRCh38_T~HPRC-HG01258-dipz2k_Q~HiFiDV-HG01258</v>
      </c>
      <c r="C27" t="str">
        <f t="shared" si="1"/>
        <v>GRCh38_HPRC-HG01258-dipz2k_smvar-excluded</v>
      </c>
      <c r="D27" t="s">
        <v>20</v>
      </c>
      <c r="E27" t="s">
        <v>21</v>
      </c>
      <c r="F27" t="str">
        <f t="shared" si="2"/>
        <v>Hifi-DV-HG01258</v>
      </c>
      <c r="G27" t="b">
        <v>0</v>
      </c>
      <c r="H27" t="b">
        <v>1</v>
      </c>
      <c r="I27" t="s">
        <v>33</v>
      </c>
      <c r="J27" t="str">
        <f t="shared" si="3"/>
        <v>GRCh38_HPRC-HG01258_dipz2k</v>
      </c>
      <c r="L27" t="s">
        <v>25</v>
      </c>
      <c r="M27" t="s">
        <v>26</v>
      </c>
      <c r="N27" t="s">
        <v>27</v>
      </c>
      <c r="O27" t="str">
        <f t="shared" si="4"/>
        <v>HPRC-HG01258</v>
      </c>
      <c r="P27" t="s">
        <v>124</v>
      </c>
      <c r="Q27" t="s">
        <v>30</v>
      </c>
      <c r="R27" t="s">
        <v>31</v>
      </c>
      <c r="S27" t="s">
        <v>125</v>
      </c>
    </row>
    <row r="28" spans="1:19" x14ac:dyDescent="0.2">
      <c r="A28" t="s">
        <v>59</v>
      </c>
      <c r="B28" t="str">
        <f t="shared" si="0"/>
        <v>GRCh38_T~HPRC-HG01358-dipz2k_Q~HiFiDV-HG01358</v>
      </c>
      <c r="C28" t="str">
        <f t="shared" si="1"/>
        <v>GRCh38_HPRC-HG01358-dipz2k_smvar-excluded</v>
      </c>
      <c r="D28" t="s">
        <v>20</v>
      </c>
      <c r="E28" t="s">
        <v>21</v>
      </c>
      <c r="F28" t="str">
        <f t="shared" si="2"/>
        <v>Hifi-DV-HG01358</v>
      </c>
      <c r="G28" t="b">
        <v>0</v>
      </c>
      <c r="H28" t="b">
        <v>1</v>
      </c>
      <c r="I28" t="s">
        <v>33</v>
      </c>
      <c r="J28" t="str">
        <f t="shared" si="3"/>
        <v>GRCh38_HPRC-HG01358_dipz2k</v>
      </c>
      <c r="L28" t="s">
        <v>25</v>
      </c>
      <c r="M28" t="s">
        <v>26</v>
      </c>
      <c r="N28" t="s">
        <v>27</v>
      </c>
      <c r="O28" t="str">
        <f t="shared" si="4"/>
        <v>HPRC-HG01358</v>
      </c>
      <c r="P28" t="s">
        <v>126</v>
      </c>
      <c r="Q28" t="s">
        <v>30</v>
      </c>
      <c r="R28" t="s">
        <v>31</v>
      </c>
      <c r="S28" t="s">
        <v>127</v>
      </c>
    </row>
    <row r="29" spans="1:19" x14ac:dyDescent="0.2">
      <c r="A29" t="s">
        <v>60</v>
      </c>
      <c r="B29" t="str">
        <f t="shared" si="0"/>
        <v>GRCh38_T~HPRC-HG01361-dipz2k_Q~HiFiDV-HG01361</v>
      </c>
      <c r="C29" t="str">
        <f t="shared" si="1"/>
        <v>GRCh38_HPRC-HG01361-dipz2k_smvar-excluded</v>
      </c>
      <c r="D29" t="s">
        <v>20</v>
      </c>
      <c r="E29" t="s">
        <v>21</v>
      </c>
      <c r="F29" t="str">
        <f t="shared" si="2"/>
        <v>Hifi-DV-HG01361</v>
      </c>
      <c r="G29" t="b">
        <v>0</v>
      </c>
      <c r="H29" t="b">
        <v>1</v>
      </c>
      <c r="I29" t="s">
        <v>33</v>
      </c>
      <c r="J29" t="str">
        <f t="shared" si="3"/>
        <v>GRCh38_HPRC-HG01361_dipz2k</v>
      </c>
      <c r="L29" t="s">
        <v>25</v>
      </c>
      <c r="M29" t="s">
        <v>26</v>
      </c>
      <c r="N29" t="s">
        <v>27</v>
      </c>
      <c r="O29" t="str">
        <f t="shared" si="4"/>
        <v>HPRC-HG01361</v>
      </c>
      <c r="P29" t="s">
        <v>128</v>
      </c>
      <c r="Q29" t="s">
        <v>30</v>
      </c>
      <c r="R29" t="s">
        <v>31</v>
      </c>
      <c r="S29" t="s">
        <v>129</v>
      </c>
    </row>
    <row r="30" spans="1:19" x14ac:dyDescent="0.2">
      <c r="A30" t="s">
        <v>61</v>
      </c>
      <c r="B30" t="str">
        <f t="shared" si="0"/>
        <v>GRCh38_T~HPRC-HG01891-dipz2k_Q~HiFiDV-HG01891</v>
      </c>
      <c r="C30" t="str">
        <f t="shared" si="1"/>
        <v>GRCh38_HPRC-HG01891-dipz2k_smvar-excluded</v>
      </c>
      <c r="D30" t="s">
        <v>20</v>
      </c>
      <c r="E30" t="s">
        <v>21</v>
      </c>
      <c r="F30" t="str">
        <f t="shared" si="2"/>
        <v>Hifi-DV-HG01891</v>
      </c>
      <c r="G30" t="b">
        <v>0</v>
      </c>
      <c r="H30" t="b">
        <v>1</v>
      </c>
      <c r="I30" t="s">
        <v>33</v>
      </c>
      <c r="J30" t="str">
        <f t="shared" si="3"/>
        <v>GRCh38_HPRC-HG01891_dipz2k</v>
      </c>
      <c r="L30" t="s">
        <v>25</v>
      </c>
      <c r="M30" t="s">
        <v>26</v>
      </c>
      <c r="N30" t="s">
        <v>27</v>
      </c>
      <c r="O30" t="str">
        <f t="shared" si="4"/>
        <v>HPRC-HG01891</v>
      </c>
      <c r="P30" t="s">
        <v>130</v>
      </c>
      <c r="Q30" t="s">
        <v>30</v>
      </c>
      <c r="R30" t="s">
        <v>31</v>
      </c>
      <c r="S30" t="s">
        <v>131</v>
      </c>
    </row>
    <row r="31" spans="1:19" x14ac:dyDescent="0.2">
      <c r="A31" t="s">
        <v>62</v>
      </c>
      <c r="B31" t="str">
        <f t="shared" si="0"/>
        <v>GRCh38_T~HPRC-HG01928-dipz2k_Q~HiFiDV-HG01928</v>
      </c>
      <c r="C31" t="str">
        <f t="shared" si="1"/>
        <v>GRCh38_HPRC-HG01928-dipz2k_smvar-excluded</v>
      </c>
      <c r="D31" t="s">
        <v>20</v>
      </c>
      <c r="E31" t="s">
        <v>21</v>
      </c>
      <c r="F31" t="str">
        <f t="shared" si="2"/>
        <v>Hifi-DV-HG01928</v>
      </c>
      <c r="G31" t="b">
        <v>0</v>
      </c>
      <c r="H31" t="b">
        <v>1</v>
      </c>
      <c r="I31" t="s">
        <v>33</v>
      </c>
      <c r="J31" t="str">
        <f t="shared" si="3"/>
        <v>GRCh38_HPRC-HG01928_dipz2k</v>
      </c>
      <c r="L31" t="s">
        <v>25</v>
      </c>
      <c r="M31" t="s">
        <v>26</v>
      </c>
      <c r="N31" t="s">
        <v>27</v>
      </c>
      <c r="O31" t="str">
        <f t="shared" si="4"/>
        <v>HPRC-HG01928</v>
      </c>
      <c r="P31" t="s">
        <v>132</v>
      </c>
      <c r="Q31" t="s">
        <v>30</v>
      </c>
      <c r="R31" t="s">
        <v>31</v>
      </c>
      <c r="S31" t="s">
        <v>133</v>
      </c>
    </row>
    <row r="32" spans="1:19" x14ac:dyDescent="0.2">
      <c r="A32" t="s">
        <v>63</v>
      </c>
      <c r="B32" t="str">
        <f t="shared" si="0"/>
        <v>GRCh38_T~HPRC-HG01952-dipz2k_Q~HiFiDV-HG01952</v>
      </c>
      <c r="C32" t="str">
        <f t="shared" si="1"/>
        <v>GRCh38_HPRC-HG01952-dipz2k_smvar-excluded</v>
      </c>
      <c r="D32" t="s">
        <v>20</v>
      </c>
      <c r="E32" t="s">
        <v>21</v>
      </c>
      <c r="F32" t="str">
        <f t="shared" si="2"/>
        <v>Hifi-DV-HG01952</v>
      </c>
      <c r="G32" t="b">
        <v>0</v>
      </c>
      <c r="H32" t="b">
        <v>1</v>
      </c>
      <c r="I32" t="s">
        <v>33</v>
      </c>
      <c r="J32" t="str">
        <f t="shared" si="3"/>
        <v>GRCh38_HPRC-HG01952_dipz2k</v>
      </c>
      <c r="L32" t="s">
        <v>25</v>
      </c>
      <c r="M32" t="s">
        <v>26</v>
      </c>
      <c r="N32" t="s">
        <v>27</v>
      </c>
      <c r="O32" t="str">
        <f t="shared" si="4"/>
        <v>HPRC-HG01952</v>
      </c>
      <c r="P32" t="s">
        <v>134</v>
      </c>
      <c r="Q32" t="s">
        <v>30</v>
      </c>
      <c r="R32" t="s">
        <v>31</v>
      </c>
      <c r="S32" t="s">
        <v>135</v>
      </c>
    </row>
    <row r="33" spans="1:19" x14ac:dyDescent="0.2">
      <c r="A33" t="s">
        <v>64</v>
      </c>
      <c r="B33" t="str">
        <f t="shared" si="0"/>
        <v>GRCh38_T~HPRC-HG01978-dipz2k_Q~HiFiDV-HG01978</v>
      </c>
      <c r="C33" t="str">
        <f t="shared" si="1"/>
        <v>GRCh38_HPRC-HG01978-dipz2k_smvar-excluded</v>
      </c>
      <c r="D33" t="s">
        <v>20</v>
      </c>
      <c r="E33" t="s">
        <v>21</v>
      </c>
      <c r="F33" t="str">
        <f t="shared" si="2"/>
        <v>Hifi-DV-HG01978</v>
      </c>
      <c r="G33" t="b">
        <v>0</v>
      </c>
      <c r="H33" t="b">
        <v>1</v>
      </c>
      <c r="I33" t="s">
        <v>33</v>
      </c>
      <c r="J33" t="str">
        <f t="shared" si="3"/>
        <v>GRCh38_HPRC-HG01978_dipz2k</v>
      </c>
      <c r="L33" t="s">
        <v>25</v>
      </c>
      <c r="M33" t="s">
        <v>26</v>
      </c>
      <c r="N33" t="s">
        <v>27</v>
      </c>
      <c r="O33" t="str">
        <f t="shared" si="4"/>
        <v>HPRC-HG01978</v>
      </c>
      <c r="P33" t="s">
        <v>136</v>
      </c>
      <c r="Q33" t="s">
        <v>30</v>
      </c>
      <c r="R33" t="s">
        <v>31</v>
      </c>
      <c r="S33" t="s">
        <v>137</v>
      </c>
    </row>
    <row r="34" spans="1:19" x14ac:dyDescent="0.2">
      <c r="A34" t="s">
        <v>65</v>
      </c>
      <c r="B34" t="str">
        <f t="shared" si="0"/>
        <v>GRCh38_T~HPRC-HG02148-dipz2k_Q~HiFiDV-HG02148</v>
      </c>
      <c r="C34" t="str">
        <f t="shared" si="1"/>
        <v>GRCh38_HPRC-HG02148-dipz2k_smvar-excluded</v>
      </c>
      <c r="D34" t="s">
        <v>20</v>
      </c>
      <c r="E34" t="s">
        <v>21</v>
      </c>
      <c r="F34" t="str">
        <f t="shared" si="2"/>
        <v>Hifi-DV-HG02148</v>
      </c>
      <c r="G34" t="b">
        <v>0</v>
      </c>
      <c r="H34" t="b">
        <v>1</v>
      </c>
      <c r="I34" t="s">
        <v>33</v>
      </c>
      <c r="J34" t="str">
        <f t="shared" si="3"/>
        <v>GRCh38_HPRC-HG02148_dipz2k</v>
      </c>
      <c r="L34" t="s">
        <v>25</v>
      </c>
      <c r="M34" t="s">
        <v>26</v>
      </c>
      <c r="N34" t="s">
        <v>27</v>
      </c>
      <c r="O34" t="str">
        <f t="shared" si="4"/>
        <v>HPRC-HG02148</v>
      </c>
      <c r="P34" t="s">
        <v>138</v>
      </c>
      <c r="Q34" t="s">
        <v>30</v>
      </c>
      <c r="R34" t="s">
        <v>31</v>
      </c>
      <c r="S34" t="s">
        <v>139</v>
      </c>
    </row>
    <row r="35" spans="1:19" x14ac:dyDescent="0.2">
      <c r="A35" t="s">
        <v>66</v>
      </c>
      <c r="B35" t="str">
        <f t="shared" si="0"/>
        <v>GRCh38_T~HPRC-HG02257-dipz2k_Q~HiFiDV-HG02257</v>
      </c>
      <c r="C35" t="str">
        <f t="shared" si="1"/>
        <v>GRCh38_HPRC-HG02257-dipz2k_smvar-excluded</v>
      </c>
      <c r="D35" t="s">
        <v>20</v>
      </c>
      <c r="E35" t="s">
        <v>21</v>
      </c>
      <c r="F35" t="str">
        <f t="shared" si="2"/>
        <v>Hifi-DV-HG02257</v>
      </c>
      <c r="G35" t="b">
        <v>0</v>
      </c>
      <c r="H35" t="b">
        <v>1</v>
      </c>
      <c r="I35" t="s">
        <v>33</v>
      </c>
      <c r="J35" t="str">
        <f t="shared" si="3"/>
        <v>GRCh38_HPRC-HG02257_dipz2k</v>
      </c>
      <c r="L35" t="s">
        <v>25</v>
      </c>
      <c r="M35" t="s">
        <v>26</v>
      </c>
      <c r="N35" t="s">
        <v>27</v>
      </c>
      <c r="O35" t="str">
        <f t="shared" si="4"/>
        <v>HPRC-HG02257</v>
      </c>
      <c r="P35" t="s">
        <v>140</v>
      </c>
      <c r="Q35" t="s">
        <v>30</v>
      </c>
      <c r="R35" t="s">
        <v>31</v>
      </c>
      <c r="S35" t="s">
        <v>141</v>
      </c>
    </row>
    <row r="36" spans="1:19" x14ac:dyDescent="0.2">
      <c r="A36" t="s">
        <v>67</v>
      </c>
      <c r="B36" t="str">
        <f t="shared" si="0"/>
        <v>GRCh38_T~HPRC-HG02486-dipz2k_Q~HiFiDV-HG02486</v>
      </c>
      <c r="C36" t="str">
        <f t="shared" si="1"/>
        <v>GRCh38_HPRC-HG02486-dipz2k_smvar-excluded</v>
      </c>
      <c r="D36" t="s">
        <v>20</v>
      </c>
      <c r="E36" t="s">
        <v>21</v>
      </c>
      <c r="F36" t="str">
        <f t="shared" si="2"/>
        <v>Hifi-DV-HG02486</v>
      </c>
      <c r="G36" t="b">
        <v>0</v>
      </c>
      <c r="H36" t="b">
        <v>1</v>
      </c>
      <c r="I36" t="s">
        <v>33</v>
      </c>
      <c r="J36" t="str">
        <f t="shared" si="3"/>
        <v>GRCh38_HPRC-HG02486_dipz2k</v>
      </c>
      <c r="L36" t="s">
        <v>25</v>
      </c>
      <c r="M36" t="s">
        <v>26</v>
      </c>
      <c r="N36" t="s">
        <v>27</v>
      </c>
      <c r="O36" t="str">
        <f t="shared" si="4"/>
        <v>HPRC-HG02486</v>
      </c>
      <c r="P36" t="s">
        <v>142</v>
      </c>
      <c r="Q36" t="s">
        <v>30</v>
      </c>
      <c r="R36" t="s">
        <v>31</v>
      </c>
      <c r="S36" t="s">
        <v>143</v>
      </c>
    </row>
    <row r="37" spans="1:19" x14ac:dyDescent="0.2">
      <c r="A37" t="s">
        <v>68</v>
      </c>
      <c r="B37" t="str">
        <f t="shared" si="0"/>
        <v>GRCh38_T~HPRC-HG02559-dipz2k_Q~HiFiDV-HG02559</v>
      </c>
      <c r="C37" t="str">
        <f t="shared" si="1"/>
        <v>GRCh38_HPRC-HG02559-dipz2k_smvar-excluded</v>
      </c>
      <c r="D37" t="s">
        <v>20</v>
      </c>
      <c r="E37" t="s">
        <v>21</v>
      </c>
      <c r="F37" t="str">
        <f t="shared" si="2"/>
        <v>Hifi-DV-HG02559</v>
      </c>
      <c r="G37" t="b">
        <v>0</v>
      </c>
      <c r="H37" t="b">
        <v>1</v>
      </c>
      <c r="I37" t="s">
        <v>33</v>
      </c>
      <c r="J37" t="str">
        <f t="shared" si="3"/>
        <v>GRCh38_HPRC-HG02559_dipz2k</v>
      </c>
      <c r="L37" t="s">
        <v>25</v>
      </c>
      <c r="M37" t="s">
        <v>26</v>
      </c>
      <c r="N37" t="s">
        <v>27</v>
      </c>
      <c r="O37" t="str">
        <f t="shared" si="4"/>
        <v>HPRC-HG02559</v>
      </c>
      <c r="P37" t="s">
        <v>144</v>
      </c>
      <c r="Q37" t="s">
        <v>30</v>
      </c>
      <c r="R37" t="s">
        <v>31</v>
      </c>
      <c r="S37" t="s">
        <v>145</v>
      </c>
    </row>
    <row r="38" spans="1:19" x14ac:dyDescent="0.2">
      <c r="A38" t="s">
        <v>69</v>
      </c>
      <c r="B38" t="str">
        <f t="shared" si="0"/>
        <v>GRCh38_T~HPRC-HG02572-dipz2k_Q~HiFiDV-HG02572</v>
      </c>
      <c r="C38" t="str">
        <f t="shared" si="1"/>
        <v>GRCh38_HPRC-HG02572-dipz2k_smvar-excluded</v>
      </c>
      <c r="D38" t="s">
        <v>20</v>
      </c>
      <c r="E38" t="s">
        <v>21</v>
      </c>
      <c r="F38" t="str">
        <f t="shared" si="2"/>
        <v>Hifi-DV-HG02572</v>
      </c>
      <c r="G38" t="b">
        <v>0</v>
      </c>
      <c r="H38" t="b">
        <v>1</v>
      </c>
      <c r="I38" t="s">
        <v>33</v>
      </c>
      <c r="J38" t="str">
        <f t="shared" si="3"/>
        <v>GRCh38_HPRC-HG02572_dipz2k</v>
      </c>
      <c r="L38" t="s">
        <v>25</v>
      </c>
      <c r="M38" t="s">
        <v>26</v>
      </c>
      <c r="N38" t="s">
        <v>27</v>
      </c>
      <c r="O38" t="str">
        <f t="shared" si="4"/>
        <v>HPRC-HG02572</v>
      </c>
      <c r="P38" t="s">
        <v>146</v>
      </c>
      <c r="Q38" t="s">
        <v>30</v>
      </c>
      <c r="R38" t="s">
        <v>31</v>
      </c>
      <c r="S38" t="s">
        <v>147</v>
      </c>
    </row>
    <row r="39" spans="1:19" x14ac:dyDescent="0.2">
      <c r="A39" t="s">
        <v>70</v>
      </c>
      <c r="B39" t="str">
        <f t="shared" si="0"/>
        <v>GRCh38_T~HPRC-HG02622-dipz2k_Q~HiFiDV-HG02622</v>
      </c>
      <c r="C39" t="str">
        <f t="shared" si="1"/>
        <v>GRCh38_HPRC-HG02622-dipz2k_smvar-excluded</v>
      </c>
      <c r="D39" t="s">
        <v>20</v>
      </c>
      <c r="E39" t="s">
        <v>21</v>
      </c>
      <c r="F39" t="str">
        <f t="shared" si="2"/>
        <v>Hifi-DV-HG02622</v>
      </c>
      <c r="G39" t="b">
        <v>0</v>
      </c>
      <c r="H39" t="b">
        <v>1</v>
      </c>
      <c r="I39" t="s">
        <v>33</v>
      </c>
      <c r="J39" t="str">
        <f t="shared" si="3"/>
        <v>GRCh38_HPRC-HG02622_dipz2k</v>
      </c>
      <c r="L39" t="s">
        <v>25</v>
      </c>
      <c r="M39" t="s">
        <v>26</v>
      </c>
      <c r="N39" t="s">
        <v>27</v>
      </c>
      <c r="O39" t="str">
        <f t="shared" si="4"/>
        <v>HPRC-HG02622</v>
      </c>
      <c r="P39" t="s">
        <v>148</v>
      </c>
      <c r="Q39" t="s">
        <v>30</v>
      </c>
      <c r="R39" t="s">
        <v>31</v>
      </c>
      <c r="S39" t="s">
        <v>149</v>
      </c>
    </row>
    <row r="40" spans="1:19" x14ac:dyDescent="0.2">
      <c r="A40" t="s">
        <v>71</v>
      </c>
      <c r="B40" t="str">
        <f t="shared" si="0"/>
        <v>GRCh38_T~HPRC-HG02630-dipz2k_Q~HiFiDV-HG02630</v>
      </c>
      <c r="C40" t="str">
        <f t="shared" si="1"/>
        <v>GRCh38_HPRC-HG02630-dipz2k_smvar-excluded</v>
      </c>
      <c r="D40" t="s">
        <v>20</v>
      </c>
      <c r="E40" t="s">
        <v>21</v>
      </c>
      <c r="F40" t="str">
        <f t="shared" si="2"/>
        <v>Hifi-DV-HG02630</v>
      </c>
      <c r="G40" t="b">
        <v>0</v>
      </c>
      <c r="H40" t="b">
        <v>1</v>
      </c>
      <c r="I40" t="s">
        <v>33</v>
      </c>
      <c r="J40" t="str">
        <f t="shared" si="3"/>
        <v>GRCh38_HPRC-HG02630_dipz2k</v>
      </c>
      <c r="L40" t="s">
        <v>25</v>
      </c>
      <c r="M40" t="s">
        <v>26</v>
      </c>
      <c r="N40" t="s">
        <v>27</v>
      </c>
      <c r="O40" t="str">
        <f t="shared" si="4"/>
        <v>HPRC-HG02630</v>
      </c>
      <c r="P40" t="s">
        <v>150</v>
      </c>
      <c r="Q40" t="s">
        <v>30</v>
      </c>
      <c r="R40" t="s">
        <v>31</v>
      </c>
      <c r="S40" t="s">
        <v>151</v>
      </c>
    </row>
    <row r="41" spans="1:19" x14ac:dyDescent="0.2">
      <c r="A41" t="s">
        <v>72</v>
      </c>
      <c r="B41" t="str">
        <f t="shared" si="0"/>
        <v>GRCh38_T~HPRC-HG02717-dipz2k_Q~HiFiDV-HG02717</v>
      </c>
      <c r="C41" t="str">
        <f t="shared" si="1"/>
        <v>GRCh38_HPRC-HG02717-dipz2k_smvar-excluded</v>
      </c>
      <c r="D41" t="s">
        <v>20</v>
      </c>
      <c r="E41" t="s">
        <v>21</v>
      </c>
      <c r="F41" t="str">
        <f t="shared" si="2"/>
        <v>Hifi-DV-HG02717</v>
      </c>
      <c r="G41" t="b">
        <v>0</v>
      </c>
      <c r="H41" t="b">
        <v>1</v>
      </c>
      <c r="I41" t="s">
        <v>33</v>
      </c>
      <c r="J41" t="str">
        <f t="shared" si="3"/>
        <v>GRCh38_HPRC-HG02717_dipz2k</v>
      </c>
      <c r="L41" t="s">
        <v>25</v>
      </c>
      <c r="M41" t="s">
        <v>26</v>
      </c>
      <c r="N41" t="s">
        <v>27</v>
      </c>
      <c r="O41" t="str">
        <f t="shared" si="4"/>
        <v>HPRC-HG02717</v>
      </c>
      <c r="P41" t="s">
        <v>152</v>
      </c>
      <c r="Q41" t="s">
        <v>30</v>
      </c>
      <c r="R41" t="s">
        <v>31</v>
      </c>
      <c r="S41" t="s">
        <v>153</v>
      </c>
    </row>
    <row r="42" spans="1:19" x14ac:dyDescent="0.2">
      <c r="A42" t="s">
        <v>73</v>
      </c>
      <c r="B42" t="str">
        <f t="shared" si="0"/>
        <v>GRCh38_T~HPRC-HG02886-dipz2k_Q~HiFiDV-HG02886</v>
      </c>
      <c r="C42" t="str">
        <f t="shared" si="1"/>
        <v>GRCh38_HPRC-HG02886-dipz2k_smvar-excluded</v>
      </c>
      <c r="D42" t="s">
        <v>20</v>
      </c>
      <c r="E42" t="s">
        <v>21</v>
      </c>
      <c r="F42" t="str">
        <f t="shared" si="2"/>
        <v>Hifi-DV-HG02886</v>
      </c>
      <c r="G42" t="b">
        <v>0</v>
      </c>
      <c r="H42" t="b">
        <v>1</v>
      </c>
      <c r="I42" t="s">
        <v>33</v>
      </c>
      <c r="J42" t="str">
        <f t="shared" si="3"/>
        <v>GRCh38_HPRC-HG02886_dipz2k</v>
      </c>
      <c r="L42" t="s">
        <v>25</v>
      </c>
      <c r="M42" t="s">
        <v>26</v>
      </c>
      <c r="N42" t="s">
        <v>27</v>
      </c>
      <c r="O42" t="str">
        <f t="shared" si="4"/>
        <v>HPRC-HG02886</v>
      </c>
      <c r="P42" t="s">
        <v>154</v>
      </c>
      <c r="Q42" t="s">
        <v>30</v>
      </c>
      <c r="R42" t="s">
        <v>31</v>
      </c>
      <c r="S42" t="s">
        <v>155</v>
      </c>
    </row>
    <row r="43" spans="1:19" x14ac:dyDescent="0.2">
      <c r="A43" t="s">
        <v>74</v>
      </c>
      <c r="B43" t="str">
        <f t="shared" si="0"/>
        <v>GRCh38_T~HPRC-HG03453-dipz2k_Q~HiFiDV-HG03453</v>
      </c>
      <c r="C43" t="str">
        <f t="shared" si="1"/>
        <v>GRCh38_HPRC-HG03453-dipz2k_smvar-excluded</v>
      </c>
      <c r="D43" t="s">
        <v>20</v>
      </c>
      <c r="E43" t="s">
        <v>21</v>
      </c>
      <c r="F43" t="str">
        <f t="shared" si="2"/>
        <v>Hifi-DV-HG03453</v>
      </c>
      <c r="G43" t="b">
        <v>0</v>
      </c>
      <c r="H43" t="b">
        <v>1</v>
      </c>
      <c r="I43" t="s">
        <v>33</v>
      </c>
      <c r="J43" t="str">
        <f t="shared" si="3"/>
        <v>GRCh38_HPRC-HG03453_dipz2k</v>
      </c>
      <c r="L43" t="s">
        <v>25</v>
      </c>
      <c r="M43" t="s">
        <v>26</v>
      </c>
      <c r="N43" t="s">
        <v>27</v>
      </c>
      <c r="O43" t="str">
        <f t="shared" si="4"/>
        <v>HPRC-HG03453</v>
      </c>
      <c r="P43" t="s">
        <v>156</v>
      </c>
      <c r="Q43" t="s">
        <v>30</v>
      </c>
      <c r="R43" t="s">
        <v>31</v>
      </c>
      <c r="S43" t="s">
        <v>157</v>
      </c>
    </row>
    <row r="44" spans="1:19" x14ac:dyDescent="0.2">
      <c r="A44" t="s">
        <v>75</v>
      </c>
      <c r="B44" t="str">
        <f t="shared" si="0"/>
        <v>GRCh38_T~HPRC-HG03516-dipz2k_Q~HiFiDV-HG03516</v>
      </c>
      <c r="C44" t="str">
        <f t="shared" si="1"/>
        <v>GRCh38_HPRC-HG03516-dipz2k_smvar-excluded</v>
      </c>
      <c r="D44" t="s">
        <v>20</v>
      </c>
      <c r="E44" t="s">
        <v>21</v>
      </c>
      <c r="F44" t="str">
        <f t="shared" si="2"/>
        <v>Hifi-DV-HG03516</v>
      </c>
      <c r="G44" t="b">
        <v>0</v>
      </c>
      <c r="H44" t="b">
        <v>1</v>
      </c>
      <c r="I44" t="s">
        <v>33</v>
      </c>
      <c r="J44" t="str">
        <f t="shared" si="3"/>
        <v>GRCh38_HPRC-HG03516_dipz2k</v>
      </c>
      <c r="L44" t="s">
        <v>25</v>
      </c>
      <c r="M44" t="s">
        <v>26</v>
      </c>
      <c r="N44" t="s">
        <v>27</v>
      </c>
      <c r="O44" t="str">
        <f t="shared" si="4"/>
        <v>HPRC-HG03516</v>
      </c>
      <c r="P44" t="s">
        <v>158</v>
      </c>
      <c r="Q44" t="s">
        <v>30</v>
      </c>
      <c r="R44" t="s">
        <v>31</v>
      </c>
      <c r="S44" t="s">
        <v>159</v>
      </c>
    </row>
    <row r="45" spans="1:19" x14ac:dyDescent="0.2">
      <c r="A45" t="s">
        <v>76</v>
      </c>
      <c r="B45" t="str">
        <f t="shared" si="0"/>
        <v>GRCh38_T~HPRC-HG03540-dipz2k_Q~HiFiDV-HG03540</v>
      </c>
      <c r="C45" t="str">
        <f t="shared" si="1"/>
        <v>GRCh38_HPRC-HG03540-dipz2k_smvar-excluded</v>
      </c>
      <c r="D45" t="s">
        <v>20</v>
      </c>
      <c r="E45" t="s">
        <v>21</v>
      </c>
      <c r="F45" t="str">
        <f t="shared" si="2"/>
        <v>Hifi-DV-HG03540</v>
      </c>
      <c r="G45" t="b">
        <v>0</v>
      </c>
      <c r="H45" t="b">
        <v>1</v>
      </c>
      <c r="I45" t="s">
        <v>33</v>
      </c>
      <c r="J45" t="str">
        <f t="shared" si="3"/>
        <v>GRCh38_HPRC-HG03540_dipz2k</v>
      </c>
      <c r="L45" t="s">
        <v>25</v>
      </c>
      <c r="M45" t="s">
        <v>26</v>
      </c>
      <c r="N45" t="s">
        <v>27</v>
      </c>
      <c r="O45" t="str">
        <f t="shared" si="4"/>
        <v>HPRC-HG03540</v>
      </c>
      <c r="P45" t="s">
        <v>160</v>
      </c>
      <c r="Q45" t="s">
        <v>30</v>
      </c>
      <c r="R45" t="s">
        <v>31</v>
      </c>
      <c r="S45" t="s">
        <v>161</v>
      </c>
    </row>
    <row r="46" spans="1:19" x14ac:dyDescent="0.2">
      <c r="A46" t="s">
        <v>77</v>
      </c>
      <c r="B46" t="str">
        <f t="shared" si="0"/>
        <v>GRCh38_T~HPRC-HG03579-dipz2k_Q~HiFiDV-HG03579</v>
      </c>
      <c r="C46" t="str">
        <f>CONCATENATE("GRCh38_HPRC-", A46,"-dipz2k_smvar-excluded")</f>
        <v>GRCh38_HPRC-HG03579-dipz2k_smvar-excluded</v>
      </c>
      <c r="D46" t="s">
        <v>20</v>
      </c>
      <c r="E46" t="s">
        <v>21</v>
      </c>
      <c r="F46" t="str">
        <f>CONCATENATE("Hifi-DV-",A46)</f>
        <v>Hifi-DV-HG03579</v>
      </c>
      <c r="G46" t="b">
        <v>0</v>
      </c>
      <c r="H46" t="b">
        <v>1</v>
      </c>
      <c r="I46" t="s">
        <v>33</v>
      </c>
      <c r="J46" t="str">
        <f>CONCATENATE("GRCh38_HPRC-",A46,"_dipz2k")</f>
        <v>GRCh38_HPRC-HG03579_dipz2k</v>
      </c>
      <c r="L46" t="s">
        <v>25</v>
      </c>
      <c r="M46" t="s">
        <v>26</v>
      </c>
      <c r="N46" t="s">
        <v>27</v>
      </c>
      <c r="O46" t="str">
        <f>CONCATENATE("HPRC-",A46)</f>
        <v>HPRC-HG03579</v>
      </c>
      <c r="P46" t="s">
        <v>162</v>
      </c>
      <c r="Q46" t="s">
        <v>30</v>
      </c>
      <c r="R46" t="s">
        <v>31</v>
      </c>
      <c r="S46" t="s">
        <v>163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analyses_44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2022-02-15T16:44:19Z</dcterms:created>
  <dcterms:modified xsi:type="dcterms:W3CDTF">2022-02-15T16:50:30Z</dcterms:modified>
</cp:coreProperties>
</file>