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EF28AFB7-9A87-4DD8-8704-CC3695AAAD7C}" xr6:coauthVersionLast="47" xr6:coauthVersionMax="47" xr10:uidLastSave="{00000000-0000-0000-0000-000000000000}"/>
  <bookViews>
    <workbookView xWindow="10425" yWindow="2580" windowWidth="13620" windowHeight="1114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1" l="1"/>
  <c r="Y24" i="1" s="1"/>
  <c r="Y25" i="1" s="1"/>
  <c r="Y26" i="1" s="1"/>
  <c r="B4" i="1" l="1"/>
  <c r="U13" i="1" l="1"/>
  <c r="H13" i="1" s="1"/>
</calcChain>
</file>

<file path=xl/sharedStrings.xml><?xml version="1.0" encoding="utf-8"?>
<sst xmlns="http://schemas.openxmlformats.org/spreadsheetml/2006/main" count="42" uniqueCount="39">
  <si>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</si>
  <si>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</si>
  <si>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</si>
  <si>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</si>
  <si>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</si>
  <si>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</si>
  <si>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</si>
  <si>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</si>
  <si>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</si>
  <si>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</si>
  <si>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</si>
  <si>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</si>
  <si>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</si>
  <si>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</si>
  <si>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</si>
  <si>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</si>
  <si>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</si>
  <si>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</si>
  <si>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</si>
  <si>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</si>
  <si>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</si>
  <si>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</si>
  <si>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</si>
  <si>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</si>
  <si>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</si>
  <si>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</si>
  <si>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출장</t>
    <phoneticPr fontId="1" type="noConversion"/>
  </si>
  <si>
    <t>카메라 및 삼각대</t>
    <phoneticPr fontId="1" type="noConversion"/>
  </si>
  <si>
    <t>촬영인력</t>
    <phoneticPr fontId="1" type="noConversion"/>
  </si>
  <si>
    <t>후 편집</t>
    <phoneticPr fontId="1" type="noConversion"/>
  </si>
  <si>
    <t>롯데지주 주식회사</t>
    <phoneticPr fontId="1" type="noConversion"/>
  </si>
  <si>
    <r>
      <rPr>
        <strike/>
        <sz val="10"/>
        <rFont val="맑은 고딕"/>
        <family val="3"/>
        <charset val="129"/>
        <scheme val="major"/>
      </rPr>
      <t>300,000</t>
    </r>
    <r>
      <rPr>
        <sz val="10"/>
        <rFont val="맑은 고딕"/>
        <family val="3"/>
        <charset val="129"/>
        <scheme val="major"/>
      </rPr>
      <t xml:space="preserve">
300,000</t>
    </r>
    <phoneticPr fontId="1" type="noConversion"/>
  </si>
  <si>
    <t xml:space="preserve">기타자재 </t>
    <phoneticPr fontId="1" type="noConversion"/>
  </si>
  <si>
    <t>카메라 연결라인</t>
    <phoneticPr fontId="1" type="noConversion"/>
  </si>
  <si>
    <t>서울시 서초구 강남대로 563 
(페이토 ,  B2 유스튜디오)</t>
    <phoneticPr fontId="1" type="noConversion"/>
  </si>
  <si>
    <t>tv 설치</t>
    <phoneticPr fontId="1" type="noConversion"/>
  </si>
  <si>
    <t>롯데 지주 주주총회 촬영</t>
    <phoneticPr fontId="1" type="noConversion"/>
  </si>
  <si>
    <t>연단 모니터 설치</t>
    <phoneticPr fontId="1" type="noConversion"/>
  </si>
  <si>
    <t>매립용 보드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</si>
</sst>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\ "/>
    <numFmt numFmtId="177" formatCode="[DBNum4][$-412]General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3" fontId="2" fillId="0" borderId="30" xfId="0" applyNumberFormat="1" applyFont="1" applyBorder="1" applyAlignment="1">
      <alignment horizontal="center" vertical="center"/>
    </xf>
    <xf numFmtId="3" fontId="2" fillId="0" borderId="32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3" fontId="2" fillId="0" borderId="60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3" fontId="2" fillId="3" borderId="63" xfId="0" applyNumberFormat="1" applyFont="1" applyFill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right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3" xfId="0" applyNumberFormat="1" applyFont="1" applyBorder="1" applyAlignment="1">
      <alignment horizontal="right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6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right" vertical="center"/>
    </xf>
    <xf numFmtId="176" fontId="2" fillId="0" borderId="40" xfId="0" applyNumberFormat="1" applyFont="1" applyBorder="1" applyAlignment="1">
      <alignment horizontal="right" vertical="center"/>
    </xf>
    <xf numFmtId="176" fontId="2" fillId="0" borderId="4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15</xdr:col>
      <xdr:colOff>190501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P30"/>
  <sheetViews>
    <sheetView showGridLines="0" tabSelected="1" topLeftCell="A13" zoomScaleNormal="100" zoomScaleSheetLayoutView="100" workbookViewId="0">
      <selection activeCell="Y23" sqref="Y23:AD23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9.21875" style="1" customWidth="1"/>
    <col min="5" max="6" width="2.33203125" style="1"/>
    <col min="7" max="11" width="2.44140625" style="1" customWidth="1"/>
    <col min="12" max="15" width="2.33203125" style="1"/>
    <col min="16" max="16" width="10.6640625" style="1" customWidth="1"/>
    <col min="17" max="21" width="2.33203125" style="1"/>
    <col min="22" max="24" width="2.44140625" style="1" customWidth="1"/>
    <col min="25" max="30" width="2.21875" style="1" customWidth="1"/>
    <col min="31" max="31" width="2.88671875" style="1" customWidth="1"/>
    <col min="32" max="32" width="19.88671875" style="1" customWidth="1"/>
    <col min="33" max="16384" width="2.33203125" style="1"/>
  </cols>
  <sheetData>
    <row r="1" spans="2:42" ht="15.75" customHeight="1" x14ac:dyDescent="0.15"/>
    <row r="2" spans="2:42" ht="15.75" customHeight="1" x14ac:dyDescent="0.15"/>
    <row r="3" spans="2:42" ht="20.100000000000001" customHeight="1" x14ac:dyDescent="0.15">
      <c r="B3" s="33" t="s">
        <v>22</v>
      </c>
      <c r="C3" s="34"/>
      <c r="D3" s="34"/>
      <c r="E3" s="34"/>
      <c r="F3" s="34"/>
      <c r="G3" s="17" t="s">
        <v>25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31"/>
      <c r="AD3" s="31"/>
      <c r="AE3" s="31"/>
      <c r="AF3" s="32"/>
    </row>
    <row r="4" spans="2:42" ht="20.100000000000001" customHeight="1" x14ac:dyDescent="0.15">
      <c r="B4" s="23">
        <f ca="1">TODAY()</f>
        <v>45729</v>
      </c>
      <c r="C4" s="24"/>
      <c r="D4" s="24"/>
      <c r="E4" s="24"/>
      <c r="F4" s="24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7"/>
      <c r="AD4" s="27"/>
      <c r="AE4" s="27"/>
      <c r="AF4" s="28"/>
    </row>
    <row r="5" spans="2:42" ht="20.100000000000001" customHeight="1" x14ac:dyDescent="0.15">
      <c r="B5" s="25"/>
      <c r="C5" s="26"/>
      <c r="D5" s="26"/>
      <c r="E5" s="26"/>
      <c r="F5" s="26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9"/>
      <c r="AD5" s="29"/>
      <c r="AE5" s="29"/>
      <c r="AF5" s="30"/>
    </row>
    <row r="6" spans="2:42" ht="12" customHeight="1" x14ac:dyDescent="0.15">
      <c r="B6" s="35" t="s">
        <v>3</v>
      </c>
      <c r="C6" s="36"/>
      <c r="D6" s="50" t="s">
        <v>0</v>
      </c>
      <c r="E6" s="51"/>
      <c r="F6" s="52"/>
      <c r="G6" s="46" t="s">
        <v>24</v>
      </c>
      <c r="H6" s="31"/>
      <c r="I6" s="31"/>
      <c r="J6" s="31"/>
      <c r="K6" s="31"/>
      <c r="L6" s="31"/>
      <c r="M6" s="31"/>
      <c r="N6" s="31"/>
      <c r="O6" s="31"/>
      <c r="P6" s="32"/>
      <c r="Q6" s="35" t="s">
        <v>4</v>
      </c>
      <c r="R6" s="36"/>
      <c r="S6" s="50" t="s">
        <v>0</v>
      </c>
      <c r="T6" s="51"/>
      <c r="U6" s="52"/>
      <c r="V6" s="46"/>
      <c r="W6" s="31"/>
      <c r="X6" s="31"/>
      <c r="Y6" s="31"/>
      <c r="Z6" s="31"/>
      <c r="AA6" s="31"/>
      <c r="AB6" s="31"/>
      <c r="AC6" s="31"/>
      <c r="AD6" s="31"/>
      <c r="AE6" s="31"/>
      <c r="AF6" s="32"/>
    </row>
    <row r="7" spans="2:42" ht="12" customHeight="1" x14ac:dyDescent="0.15">
      <c r="B7" s="37"/>
      <c r="C7" s="38"/>
      <c r="D7" s="53"/>
      <c r="E7" s="54"/>
      <c r="F7" s="55"/>
      <c r="G7" s="47"/>
      <c r="H7" s="48"/>
      <c r="I7" s="48"/>
      <c r="J7" s="48"/>
      <c r="K7" s="48"/>
      <c r="L7" s="48"/>
      <c r="M7" s="48"/>
      <c r="N7" s="48"/>
      <c r="O7" s="48"/>
      <c r="P7" s="49"/>
      <c r="Q7" s="37"/>
      <c r="R7" s="38"/>
      <c r="S7" s="53"/>
      <c r="T7" s="54"/>
      <c r="U7" s="55"/>
      <c r="V7" s="47"/>
      <c r="W7" s="48"/>
      <c r="X7" s="48"/>
      <c r="Y7" s="48"/>
      <c r="Z7" s="48"/>
      <c r="AA7" s="48"/>
      <c r="AB7" s="48"/>
      <c r="AC7" s="48"/>
      <c r="AD7" s="48"/>
      <c r="AE7" s="48"/>
      <c r="AF7" s="49"/>
    </row>
    <row r="8" spans="2:42" ht="21.75" customHeight="1" x14ac:dyDescent="0.15">
      <c r="B8" s="37"/>
      <c r="C8" s="38"/>
      <c r="D8" s="60" t="s">
        <v>6</v>
      </c>
      <c r="E8" s="61"/>
      <c r="F8" s="62"/>
      <c r="G8" s="66" t="s">
        <v>23</v>
      </c>
      <c r="H8" s="57"/>
      <c r="I8" s="57"/>
      <c r="J8" s="57"/>
      <c r="K8" s="57"/>
      <c r="L8" s="57"/>
      <c r="M8" s="57"/>
      <c r="N8" s="57"/>
      <c r="O8" s="57"/>
      <c r="P8" s="58"/>
      <c r="Q8" s="37"/>
      <c r="R8" s="38"/>
      <c r="S8" s="60" t="s">
        <v>6</v>
      </c>
      <c r="T8" s="61"/>
      <c r="U8" s="62"/>
      <c r="V8" s="66" t="s">
        <v>30</v>
      </c>
      <c r="W8" s="57"/>
      <c r="X8" s="57"/>
      <c r="Y8" s="57"/>
      <c r="Z8" s="57"/>
      <c r="AA8" s="57"/>
      <c r="AB8" s="57"/>
      <c r="AC8" s="57"/>
      <c r="AD8" s="57"/>
      <c r="AE8" s="57"/>
      <c r="AF8" s="58"/>
    </row>
    <row r="9" spans="2:42" ht="21.75" customHeight="1" x14ac:dyDescent="0.15">
      <c r="B9" s="37"/>
      <c r="C9" s="38"/>
      <c r="D9" s="63" t="s">
        <v>18</v>
      </c>
      <c r="E9" s="64"/>
      <c r="F9" s="65"/>
      <c r="G9" s="10" t="s">
        <v>21</v>
      </c>
      <c r="H9" s="8"/>
      <c r="I9" s="8"/>
      <c r="J9" s="8"/>
      <c r="K9" s="8"/>
      <c r="L9" s="8"/>
      <c r="M9" s="8"/>
      <c r="N9" s="8"/>
      <c r="O9" s="8"/>
      <c r="P9" s="67"/>
      <c r="Q9" s="37"/>
      <c r="R9" s="38"/>
      <c r="S9" s="63" t="s">
        <v>18</v>
      </c>
      <c r="T9" s="64"/>
      <c r="U9" s="65"/>
      <c r="V9" s="10"/>
      <c r="W9" s="8"/>
      <c r="X9" s="8"/>
      <c r="Y9" s="8"/>
      <c r="Z9" s="8"/>
      <c r="AA9" s="8"/>
      <c r="AB9" s="8"/>
      <c r="AC9" s="8"/>
      <c r="AD9" s="8"/>
      <c r="AE9" s="8"/>
      <c r="AF9" s="67"/>
    </row>
    <row r="10" spans="2:42" ht="17.25" customHeight="1" x14ac:dyDescent="0.15">
      <c r="B10" s="37"/>
      <c r="C10" s="38"/>
      <c r="D10" s="41" t="s">
        <v>7</v>
      </c>
      <c r="E10" s="42"/>
      <c r="F10" s="43"/>
      <c r="G10" s="56" t="s">
        <v>34</v>
      </c>
      <c r="H10" s="57"/>
      <c r="I10" s="57"/>
      <c r="J10" s="57"/>
      <c r="K10" s="57"/>
      <c r="L10" s="57"/>
      <c r="M10" s="57"/>
      <c r="N10" s="57"/>
      <c r="O10" s="57"/>
      <c r="P10" s="58"/>
      <c r="Q10" s="37"/>
      <c r="R10" s="38"/>
      <c r="S10" s="41" t="s">
        <v>8</v>
      </c>
      <c r="T10" s="42"/>
      <c r="U10" s="43"/>
      <c r="V10" s="56"/>
      <c r="W10" s="57"/>
      <c r="X10" s="57"/>
      <c r="Y10" s="57"/>
      <c r="Z10" s="57"/>
      <c r="AA10" s="57"/>
      <c r="AB10" s="57"/>
      <c r="AC10" s="57"/>
      <c r="AD10" s="57"/>
      <c r="AE10" s="57"/>
      <c r="AF10" s="58"/>
    </row>
    <row r="11" spans="2:42" ht="17.25" customHeight="1" x14ac:dyDescent="0.15">
      <c r="B11" s="39"/>
      <c r="C11" s="40"/>
      <c r="D11" s="44"/>
      <c r="E11" s="45"/>
      <c r="F11" s="40"/>
      <c r="G11" s="59"/>
      <c r="H11" s="29"/>
      <c r="I11" s="29"/>
      <c r="J11" s="29"/>
      <c r="K11" s="29"/>
      <c r="L11" s="29"/>
      <c r="M11" s="29"/>
      <c r="N11" s="29"/>
      <c r="O11" s="29"/>
      <c r="P11" s="30"/>
      <c r="Q11" s="39"/>
      <c r="R11" s="40"/>
      <c r="S11" s="44"/>
      <c r="T11" s="45"/>
      <c r="U11" s="40"/>
      <c r="V11" s="59"/>
      <c r="W11" s="29"/>
      <c r="X11" s="29"/>
      <c r="Y11" s="29"/>
      <c r="Z11" s="29"/>
      <c r="AA11" s="29"/>
      <c r="AB11" s="29"/>
      <c r="AC11" s="29"/>
      <c r="AD11" s="29"/>
      <c r="AE11" s="29"/>
      <c r="AF11" s="30"/>
    </row>
    <row r="12" spans="2:42" ht="43.5" customHeight="1" x14ac:dyDescent="0.15">
      <c r="B12" s="68" t="s">
        <v>36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70"/>
    </row>
    <row r="13" spans="2:42" ht="20.100000000000001" customHeight="1" x14ac:dyDescent="0.15">
      <c r="B13" s="2"/>
      <c r="D13" s="80" t="s">
        <v>19</v>
      </c>
      <c r="E13" s="80"/>
      <c r="F13" s="80"/>
      <c r="G13" s="80"/>
      <c r="H13" s="81">
        <f>U13</f>
        <v>2530000</v>
      </c>
      <c r="I13" s="81"/>
      <c r="J13" s="81"/>
      <c r="K13" s="81"/>
      <c r="L13" s="81"/>
      <c r="M13" s="81"/>
      <c r="N13" s="81"/>
      <c r="O13" s="81"/>
      <c r="P13" s="81"/>
      <c r="Q13" s="27" t="s">
        <v>1</v>
      </c>
      <c r="R13" s="27"/>
      <c r="S13" s="27" t="s">
        <v>2</v>
      </c>
      <c r="T13" s="27"/>
      <c r="U13" s="82">
        <f>SUM(Y26)</f>
        <v>2530000</v>
      </c>
      <c r="V13" s="82"/>
      <c r="W13" s="82"/>
      <c r="X13" s="82"/>
      <c r="Y13" s="82"/>
      <c r="Z13" s="82"/>
      <c r="AA13" s="82"/>
      <c r="AB13" s="82"/>
      <c r="AC13" s="1" t="s">
        <v>17</v>
      </c>
      <c r="AF13" s="3"/>
    </row>
    <row r="14" spans="2:42" ht="20.100000000000001" customHeight="1" x14ac:dyDescent="0.15">
      <c r="B14" s="83" t="s">
        <v>13</v>
      </c>
      <c r="C14" s="78"/>
      <c r="D14" s="78"/>
      <c r="E14" s="78" t="s">
        <v>14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 t="s">
        <v>11</v>
      </c>
      <c r="S14" s="78"/>
      <c r="T14" s="78" t="s">
        <v>15</v>
      </c>
      <c r="U14" s="78"/>
      <c r="V14" s="78"/>
      <c r="W14" s="78"/>
      <c r="X14" s="78"/>
      <c r="Y14" s="78" t="s">
        <v>12</v>
      </c>
      <c r="Z14" s="78"/>
      <c r="AA14" s="78"/>
      <c r="AB14" s="78"/>
      <c r="AC14" s="78"/>
      <c r="AD14" s="78"/>
      <c r="AE14" s="78" t="s">
        <v>5</v>
      </c>
      <c r="AF14" s="79"/>
      <c r="AP14" s="6"/>
    </row>
    <row r="15" spans="2:42" ht="20.100000000000001" customHeight="1" x14ac:dyDescent="0.15">
      <c r="B15" s="84"/>
      <c r="C15" s="73"/>
      <c r="D15" s="74"/>
      <c r="E15" s="72" t="s">
        <v>27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4"/>
      <c r="R15" s="72">
        <v>2</v>
      </c>
      <c r="S15" s="74"/>
      <c r="T15" s="75">
        <v>600000</v>
      </c>
      <c r="U15" s="76"/>
      <c r="V15" s="76"/>
      <c r="W15" s="76"/>
      <c r="X15" s="77"/>
      <c r="Y15" s="75">
        <f>SUM(T15*R15)</f>
        <v>1200000</v>
      </c>
      <c r="Z15" s="76"/>
      <c r="AA15" s="76"/>
      <c r="AB15" s="76"/>
      <c r="AC15" s="76"/>
      <c r="AD15" s="77"/>
      <c r="AE15" s="72"/>
      <c r="AF15" s="90"/>
    </row>
    <row r="16" spans="2:42" ht="35.25" customHeight="1" x14ac:dyDescent="0.15">
      <c r="B16" s="7"/>
      <c r="C16" s="8"/>
      <c r="D16" s="9"/>
      <c r="E16" s="10" t="s">
        <v>28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10">
        <v>2</v>
      </c>
      <c r="S16" s="9"/>
      <c r="T16" s="11" t="s">
        <v>31</v>
      </c>
      <c r="U16" s="12"/>
      <c r="V16" s="12"/>
      <c r="W16" s="12"/>
      <c r="X16" s="13"/>
      <c r="Y16" s="14">
        <v>300000</v>
      </c>
      <c r="Z16" s="15"/>
      <c r="AA16" s="15"/>
      <c r="AB16" s="15"/>
      <c r="AC16" s="15"/>
      <c r="AD16" s="16"/>
      <c r="AE16" s="71"/>
      <c r="AF16" s="67"/>
    </row>
    <row r="17" spans="2:32" ht="18.75" customHeight="1" x14ac:dyDescent="0.15">
      <c r="B17" s="7"/>
      <c r="C17" s="8"/>
      <c r="D17" s="9"/>
      <c r="E17" s="10" t="s">
        <v>29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10">
        <v>1</v>
      </c>
      <c r="S17" s="9"/>
      <c r="T17" s="11">
        <v>300000</v>
      </c>
      <c r="U17" s="12"/>
      <c r="V17" s="12"/>
      <c r="W17" s="12"/>
      <c r="X17" s="13"/>
      <c r="Y17" s="14"/>
      <c r="Z17" s="15"/>
      <c r="AA17" s="15"/>
      <c r="AB17" s="15"/>
      <c r="AC17" s="15"/>
      <c r="AD17" s="16"/>
      <c r="AE17" s="10"/>
      <c r="AF17" s="67"/>
    </row>
    <row r="18" spans="2:32" ht="20.100000000000001" customHeight="1" x14ac:dyDescent="0.15">
      <c r="B18" s="7"/>
      <c r="C18" s="8"/>
      <c r="D18" s="9"/>
      <c r="E18" s="10" t="s">
        <v>32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10">
        <v>1</v>
      </c>
      <c r="S18" s="9"/>
      <c r="T18" s="11">
        <v>200000</v>
      </c>
      <c r="U18" s="12"/>
      <c r="V18" s="12"/>
      <c r="W18" s="12"/>
      <c r="X18" s="13"/>
      <c r="Y18" s="14"/>
      <c r="Z18" s="15"/>
      <c r="AA18" s="15"/>
      <c r="AB18" s="15"/>
      <c r="AC18" s="15"/>
      <c r="AD18" s="16"/>
      <c r="AE18" s="10" t="s">
        <v>33</v>
      </c>
      <c r="AF18" s="67"/>
    </row>
    <row r="19" spans="2:32" ht="20.100000000000001" customHeight="1" x14ac:dyDescent="0.15">
      <c r="B19" s="7"/>
      <c r="C19" s="8"/>
      <c r="D19" s="9"/>
      <c r="E19" s="10" t="s">
        <v>26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10">
        <v>1</v>
      </c>
      <c r="S19" s="9"/>
      <c r="T19" s="11">
        <v>300000</v>
      </c>
      <c r="U19" s="12"/>
      <c r="V19" s="12"/>
      <c r="W19" s="12"/>
      <c r="X19" s="13"/>
      <c r="Y19" s="14"/>
      <c r="Z19" s="15"/>
      <c r="AA19" s="15"/>
      <c r="AB19" s="15"/>
      <c r="AC19" s="15"/>
      <c r="AD19" s="16"/>
      <c r="AE19" s="10"/>
      <c r="AF19" s="67"/>
    </row>
    <row r="20" spans="2:32" ht="20.100000000000001" customHeight="1" x14ac:dyDescent="0.15">
      <c r="B20" s="7"/>
      <c r="C20" s="8"/>
      <c r="D20" s="9"/>
      <c r="E20" s="10" t="s">
        <v>35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10">
        <v>1</v>
      </c>
      <c r="S20" s="9"/>
      <c r="T20" s="11">
        <v>400000</v>
      </c>
      <c r="U20" s="12"/>
      <c r="V20" s="12"/>
      <c r="W20" s="12"/>
      <c r="X20" s="13"/>
      <c r="Y20" s="14">
        <v>400000</v>
      </c>
      <c r="Z20" s="15"/>
      <c r="AA20" s="15"/>
      <c r="AB20" s="15"/>
      <c r="AC20" s="15"/>
      <c r="AD20" s="16"/>
      <c r="AE20" s="10"/>
      <c r="AF20" s="67"/>
    </row>
    <row r="21" spans="2:32" ht="20.100000000000001" customHeight="1" x14ac:dyDescent="0.15">
      <c r="B21" s="7"/>
      <c r="C21" s="8"/>
      <c r="D21" s="9"/>
      <c r="E21" s="10" t="s">
        <v>37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10">
        <v>1</v>
      </c>
      <c r="S21" s="9"/>
      <c r="T21" s="11">
        <v>200000</v>
      </c>
      <c r="U21" s="12"/>
      <c r="V21" s="12"/>
      <c r="W21" s="12"/>
      <c r="X21" s="13"/>
      <c r="Y21" s="14">
        <v>200000</v>
      </c>
      <c r="Z21" s="15"/>
      <c r="AA21" s="15"/>
      <c r="AB21" s="15"/>
      <c r="AC21" s="15"/>
      <c r="AD21" s="16"/>
      <c r="AE21" s="10"/>
      <c r="AF21" s="67"/>
    </row>
    <row r="22" spans="2:32" ht="20.100000000000001" customHeight="1" x14ac:dyDescent="0.15">
      <c r="B22" s="7"/>
      <c r="C22" s="8"/>
      <c r="D22" s="9"/>
      <c r="E22" s="10" t="s">
        <v>38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10">
        <v>1</v>
      </c>
      <c r="S22" s="9"/>
      <c r="T22" s="11">
        <v>200000</v>
      </c>
      <c r="U22" s="12"/>
      <c r="V22" s="12"/>
      <c r="W22" s="12"/>
      <c r="X22" s="13"/>
      <c r="Y22" s="14">
        <v>200000</v>
      </c>
      <c r="Z22" s="15"/>
      <c r="AA22" s="15"/>
      <c r="AB22" s="15"/>
      <c r="AC22" s="15"/>
      <c r="AD22" s="16"/>
      <c r="AE22" s="10"/>
      <c r="AF22" s="67"/>
    </row>
    <row r="23" spans="2:32" ht="20.100000000000001" customHeight="1" thickBot="1" x14ac:dyDescent="0.2">
      <c r="B23" s="88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91"/>
      <c r="U23" s="89"/>
      <c r="V23" s="89"/>
      <c r="W23" s="89"/>
      <c r="X23" s="89"/>
      <c r="Y23" s="92"/>
      <c r="Z23" s="93"/>
      <c r="AA23" s="93"/>
      <c r="AB23" s="93"/>
      <c r="AC23" s="93"/>
      <c r="AD23" s="94"/>
      <c r="AE23" s="95"/>
      <c r="AF23" s="96"/>
    </row>
    <row r="24" spans="2:32" ht="20.100000000000001" customHeight="1" thickTop="1" x14ac:dyDescent="0.15">
      <c r="B24" s="85" t="s">
        <v>9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7"/>
      <c r="R24" s="122"/>
      <c r="S24" s="124"/>
      <c r="T24" s="122"/>
      <c r="U24" s="125"/>
      <c r="V24" s="125"/>
      <c r="W24" s="125"/>
      <c r="X24" s="124"/>
      <c r="Y24" s="126">
        <f>SUM(Y15:AD23)</f>
        <v>2300000</v>
      </c>
      <c r="Z24" s="127"/>
      <c r="AA24" s="127"/>
      <c r="AB24" s="127"/>
      <c r="AC24" s="127"/>
      <c r="AD24" s="128"/>
      <c r="AE24" s="122"/>
      <c r="AF24" s="123"/>
    </row>
    <row r="25" spans="2:32" ht="20.100000000000001" customHeight="1" x14ac:dyDescent="0.15">
      <c r="B25" s="116" t="s">
        <v>16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  <c r="R25" s="10"/>
      <c r="S25" s="9"/>
      <c r="T25" s="10"/>
      <c r="U25" s="8"/>
      <c r="V25" s="8"/>
      <c r="W25" s="8"/>
      <c r="X25" s="9"/>
      <c r="Y25" s="119">
        <f>(Y24)*0.1</f>
        <v>230000</v>
      </c>
      <c r="Z25" s="120"/>
      <c r="AA25" s="120"/>
      <c r="AB25" s="120"/>
      <c r="AC25" s="120"/>
      <c r="AD25" s="121"/>
      <c r="AE25" s="10"/>
      <c r="AF25" s="67"/>
    </row>
    <row r="26" spans="2:32" ht="20.100000000000001" customHeight="1" x14ac:dyDescent="0.15">
      <c r="B26" s="113" t="s">
        <v>10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5"/>
      <c r="R26" s="106"/>
      <c r="S26" s="108"/>
      <c r="T26" s="106"/>
      <c r="U26" s="109"/>
      <c r="V26" s="109"/>
      <c r="W26" s="109"/>
      <c r="X26" s="108"/>
      <c r="Y26" s="110">
        <f>SUM(Y24:Y25)</f>
        <v>2530000</v>
      </c>
      <c r="Z26" s="111"/>
      <c r="AA26" s="111"/>
      <c r="AB26" s="111"/>
      <c r="AC26" s="111"/>
      <c r="AD26" s="112"/>
      <c r="AE26" s="106"/>
      <c r="AF26" s="107"/>
    </row>
    <row r="27" spans="2:32" ht="20.100000000000001" customHeight="1" x14ac:dyDescent="0.15">
      <c r="B27" s="97" t="s">
        <v>20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103"/>
    </row>
    <row r="28" spans="2:32" ht="20.100000000000001" customHeight="1" x14ac:dyDescent="0.15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4"/>
    </row>
    <row r="29" spans="2:32" ht="20.100000000000001" customHeight="1" x14ac:dyDescent="0.15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5"/>
    </row>
    <row r="30" spans="2:32" ht="20.100000000000001" customHeight="1" x14ac:dyDescent="0.15">
      <c r="Z30" s="4"/>
      <c r="AF30" s="5"/>
    </row>
  </sheetData>
  <mergeCells count="106">
    <mergeCell ref="AE21:AF21"/>
    <mergeCell ref="B21:D21"/>
    <mergeCell ref="E21:Q21"/>
    <mergeCell ref="R21:S21"/>
    <mergeCell ref="T21:X21"/>
    <mergeCell ref="Y21:AD21"/>
    <mergeCell ref="AE24:AF24"/>
    <mergeCell ref="R24:S24"/>
    <mergeCell ref="T24:X24"/>
    <mergeCell ref="R22:S22"/>
    <mergeCell ref="T22:X22"/>
    <mergeCell ref="Y22:AD22"/>
    <mergeCell ref="AE22:AF22"/>
    <mergeCell ref="Y24:AD24"/>
    <mergeCell ref="B25:Q25"/>
    <mergeCell ref="Y25:AD25"/>
    <mergeCell ref="AE25:AF25"/>
    <mergeCell ref="R25:S25"/>
    <mergeCell ref="T25:X25"/>
    <mergeCell ref="B27:D29"/>
    <mergeCell ref="E27:AF29"/>
    <mergeCell ref="AE26:AF26"/>
    <mergeCell ref="R26:S26"/>
    <mergeCell ref="T26:X26"/>
    <mergeCell ref="Y26:AD26"/>
    <mergeCell ref="B26:Q26"/>
    <mergeCell ref="AE15:AF15"/>
    <mergeCell ref="Y15:AD15"/>
    <mergeCell ref="R23:S23"/>
    <mergeCell ref="T23:X23"/>
    <mergeCell ref="Y23:AD23"/>
    <mergeCell ref="AE23:AF23"/>
    <mergeCell ref="AE17:AF17"/>
    <mergeCell ref="R18:S18"/>
    <mergeCell ref="T18:X18"/>
    <mergeCell ref="Y18:AD18"/>
    <mergeCell ref="AE18:AF18"/>
    <mergeCell ref="R17:S17"/>
    <mergeCell ref="T17:X17"/>
    <mergeCell ref="Y17:AD17"/>
    <mergeCell ref="AE19:AF19"/>
    <mergeCell ref="AE20:AF20"/>
    <mergeCell ref="B24:Q24"/>
    <mergeCell ref="B23:D23"/>
    <mergeCell ref="E23:Q23"/>
    <mergeCell ref="B22:D22"/>
    <mergeCell ref="E22:Q22"/>
    <mergeCell ref="B18:D18"/>
    <mergeCell ref="E18:Q18"/>
    <mergeCell ref="E14:Q14"/>
    <mergeCell ref="B14:D14"/>
    <mergeCell ref="B15:D15"/>
    <mergeCell ref="B17:D17"/>
    <mergeCell ref="E17:Q17"/>
    <mergeCell ref="D13:G13"/>
    <mergeCell ref="H13:P13"/>
    <mergeCell ref="Q13:R13"/>
    <mergeCell ref="S13:T13"/>
    <mergeCell ref="U13:AB13"/>
    <mergeCell ref="V9:AF9"/>
    <mergeCell ref="B12:AF12"/>
    <mergeCell ref="V8:AF8"/>
    <mergeCell ref="B16:D16"/>
    <mergeCell ref="E16:Q16"/>
    <mergeCell ref="R16:S16"/>
    <mergeCell ref="T16:X16"/>
    <mergeCell ref="Y16:AD16"/>
    <mergeCell ref="AE16:AF16"/>
    <mergeCell ref="E15:Q15"/>
    <mergeCell ref="R15:S15"/>
    <mergeCell ref="T15:X15"/>
    <mergeCell ref="AE14:AF14"/>
    <mergeCell ref="R14:S14"/>
    <mergeCell ref="T14:X14"/>
    <mergeCell ref="Y14:AD14"/>
    <mergeCell ref="B6:C11"/>
    <mergeCell ref="Q6:R11"/>
    <mergeCell ref="D10:F11"/>
    <mergeCell ref="G6:P7"/>
    <mergeCell ref="V6:AF7"/>
    <mergeCell ref="D6:F7"/>
    <mergeCell ref="S10:U11"/>
    <mergeCell ref="S6:U7"/>
    <mergeCell ref="G10:P11"/>
    <mergeCell ref="V10:AF11"/>
    <mergeCell ref="S8:U8"/>
    <mergeCell ref="D9:F9"/>
    <mergeCell ref="G8:P8"/>
    <mergeCell ref="G9:P9"/>
    <mergeCell ref="D8:F8"/>
    <mergeCell ref="S9:U9"/>
    <mergeCell ref="G3:AB5"/>
    <mergeCell ref="B4:F5"/>
    <mergeCell ref="AC4:AF5"/>
    <mergeCell ref="AC3:AF3"/>
    <mergeCell ref="B3:F3"/>
    <mergeCell ref="B19:D19"/>
    <mergeCell ref="E19:Q19"/>
    <mergeCell ref="R19:S19"/>
    <mergeCell ref="T19:X19"/>
    <mergeCell ref="Y19:AD19"/>
    <mergeCell ref="B20:D20"/>
    <mergeCell ref="E20:Q20"/>
    <mergeCell ref="R20:S20"/>
    <mergeCell ref="T20:X20"/>
    <mergeCell ref="Y20:AD20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2025-03-13T04:24:58Z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