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U-Studio Dropbox\U-Studio의 팀 폴더\A_유스튜디오자료\견적서\2025년 견적서_주식회사\"/>
    </mc:Choice>
  </mc:AlternateContent>
  <xr:revisionPtr revIDLastSave="0" documentId="8_{4E2EB7A1-6188-4E9C-89A9-0F1B3456F240}" xr6:coauthVersionLast="47" xr6:coauthVersionMax="47" xr10:uidLastSave="{00000000-0000-0000-0000-000000000000}"/>
  <bookViews>
    <workbookView xWindow="26904" yWindow="3852" windowWidth="15456" windowHeight="15588" xr2:uid="{00000000-000D-0000-FFFF-FFFF00000000}"/>
  </bookViews>
  <sheets>
    <sheet name="Invoice" sheetId="10" r:id="rId1"/>
  </sheets>
  <definedNames>
    <definedName name="Inv_Date" localSheetId="0">Invoice!$E$3</definedName>
    <definedName name="Inv_Date">#REF!</definedName>
    <definedName name="Inv_DueDate" localSheetId="0">Invoice!$E$8</definedName>
    <definedName name="Inv_DueDate">#REF!</definedName>
    <definedName name="Inv_Total" localSheetId="0">Invoice!$E$22</definedName>
    <definedName name="Inv_Total">#REF!</definedName>
    <definedName name="_xlnm.Print_Area" localSheetId="0">Invoice!$A$1:$E$30</definedName>
    <definedName name="valuevx">42.314159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3" i="10" l="1"/>
  <c r="B14" i="10" l="1"/>
  <c r="E14" i="10"/>
  <c r="E15" i="10" s="1"/>
  <c r="E18" i="10" l="1"/>
  <c r="E20" i="10" l="1"/>
  <c r="E22" i="10" s="1"/>
</calcChain>
</file>

<file path=xl/sharedStrings.xml><?xml version="1.0" encoding="utf-8"?>
<sst xmlns="http://schemas.openxmlformats.org/spreadsheetml/2006/main" count="32" uniqueCount="32">
  <si>
    <t>DATE:</t>
  </si>
  <si>
    <t>DESCRIPTION</t>
  </si>
  <si>
    <t>AMOUNT</t>
  </si>
  <si>
    <t>Thank You For Your Business!</t>
  </si>
  <si>
    <t>Other</t>
  </si>
  <si>
    <t>Tax rate</t>
  </si>
  <si>
    <t>Tax due</t>
  </si>
  <si>
    <t>QTY</t>
  </si>
  <si>
    <t>UNIT KRW</t>
    <phoneticPr fontId="4" type="noConversion"/>
  </si>
  <si>
    <t>QUOTATION #</t>
    <phoneticPr fontId="4" type="noConversion"/>
  </si>
  <si>
    <t>PO#</t>
    <phoneticPr fontId="4" type="noConversion"/>
  </si>
  <si>
    <t>Fax: +82-2-539-2047</t>
    <phoneticPr fontId="4" type="noConversion"/>
  </si>
  <si>
    <t>INVOICE</t>
    <phoneticPr fontId="4" type="noConversion"/>
  </si>
  <si>
    <t>563, Gangnam-daero</t>
    <phoneticPr fontId="4" type="noConversion"/>
  </si>
  <si>
    <t>Seocho-gu, Seoul, Republic of Korea</t>
    <phoneticPr fontId="4" type="noConversion"/>
  </si>
  <si>
    <t>VAT Number: 451-81-00624</t>
    <phoneticPr fontId="4" type="noConversion"/>
  </si>
  <si>
    <t>TOTAL</t>
    <phoneticPr fontId="4" type="noConversion"/>
  </si>
  <si>
    <t>UNIT</t>
    <phoneticPr fontId="4" type="noConversion"/>
  </si>
  <si>
    <t xml:space="preserve">SHIP TO </t>
    <phoneticPr fontId="4" type="noConversion"/>
  </si>
  <si>
    <t>MICROSOFT</t>
    <phoneticPr fontId="4" type="noConversion"/>
  </si>
  <si>
    <t>U-STUDIO BS, support@ustudio.co.kr</t>
    <phoneticPr fontId="4" type="noConversion"/>
  </si>
  <si>
    <t>U-STUDIO</t>
    <phoneticPr fontId="4" type="noConversion"/>
  </si>
  <si>
    <t>Eail : pd@ustudio.co.kr / support@ustudio.co.kr</t>
    <phoneticPr fontId="4" type="noConversion"/>
  </si>
  <si>
    <t>Phone: +82-2-549-2048 /+82-10-9870-1024</t>
    <phoneticPr fontId="4" type="noConversion"/>
  </si>
  <si>
    <t>TOTAL Due</t>
    <phoneticPr fontId="4" type="noConversion"/>
  </si>
  <si>
    <t xml:space="preserve">      If you have any questions about this quotation, please contact</t>
    <phoneticPr fontId="4" type="noConversion"/>
  </si>
  <si>
    <t xml:space="preserve">   OTHER COMMENTS</t>
    <phoneticPr fontId="4" type="noConversion"/>
  </si>
  <si>
    <t xml:space="preserve">    </t>
    <phoneticPr fontId="4" type="noConversion"/>
  </si>
  <si>
    <t>agency fee 10%</t>
    <phoneticPr fontId="4" type="noConversion"/>
  </si>
  <si>
    <t>Event management</t>
    <phoneticPr fontId="4" type="noConversion"/>
  </si>
  <si>
    <t>2025-03-04</t>
    <phoneticPr fontId="4" type="noConversion"/>
  </si>
  <si>
    <t>Workshop Planning and Organization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</si>
</sst>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0">
    <numFmt numFmtId="41" formatCode="_-* #,##0_-;\-* #,##0_-;_-* &quot;-&quot;_-;_-@_-"/>
    <numFmt numFmtId="43" formatCode="_-* #,##0.00_-;\-* #,##0.00_-;_-* &quot;-&quot;??_-;_-@_-"/>
    <numFmt numFmtId="176" formatCode="_(* #,##0.00_);_(* \(#,##0.00\);_(* &quot;-&quot;??_);_(@_)"/>
    <numFmt numFmtId="177" formatCode="0.000%"/>
    <numFmt numFmtId="178" formatCode="_(* #,##0_);_(* \(#,##0\);_(* &quot;-&quot;??_);_(@_)"/>
    <numFmt numFmtId="179" formatCode="_-[$₩-412]* #,##0.00_-;\-[$₩-412]* #,##0.00_-;_-[$₩-412]* &quot;-&quot;??_-;_-@_-"/>
    <numFmt numFmtId="180" formatCode="_-[$₩-412]* #,##0_-;\-[$₩-412]* #,##0_-;_-[$₩-412]* &quot;-&quot;??_-;_-@_-"/>
    <numFmt numFmtId="181" formatCode="&quot;₩&quot;#,##0_);[Red]\(&quot;₩&quot;#,##0\)"/>
    <numFmt numFmtId="182" formatCode="#,##0_);\(#,##0\)"/>
    <numFmt numFmtId="183" formatCode="0_ "/>
  </numFmts>
  <fonts count="26">
    <font>
      <sz val="10"/>
      <name val="Trebuchet MS"/>
      <family val="2"/>
    </font>
    <font>
      <sz val="10"/>
      <name val="Verdana"/>
      <family val="2"/>
    </font>
    <font>
      <u/>
      <sz val="10"/>
      <color indexed="12"/>
      <name val="Verdana"/>
      <family val="2"/>
    </font>
    <font>
      <b/>
      <sz val="10"/>
      <name val="Trebuchet MS"/>
      <family val="2"/>
    </font>
    <font>
      <sz val="8"/>
      <name val="Trebuchet MS"/>
      <family val="2"/>
    </font>
    <font>
      <sz val="10"/>
      <name val="Arial"/>
      <family val="2"/>
    </font>
    <font>
      <b/>
      <sz val="11"/>
      <color indexed="9"/>
      <name val="Trebuchet MS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18"/>
      <name val="Trebuchet MS"/>
      <family val="2"/>
    </font>
    <font>
      <sz val="10"/>
      <name val="Trebuchet MS"/>
      <family val="2"/>
    </font>
    <font>
      <sz val="8"/>
      <name val="Tahoma"/>
      <family val="2"/>
    </font>
    <font>
      <b/>
      <sz val="10"/>
      <name val="Trebuchet MS"/>
      <family val="2"/>
    </font>
    <font>
      <u/>
      <sz val="10"/>
      <color indexed="12"/>
      <name val="Verdana"/>
      <family val="2"/>
    </font>
    <font>
      <b/>
      <sz val="11"/>
      <color indexed="9"/>
      <name val="Trebuchet MS"/>
      <family val="2"/>
    </font>
    <font>
      <sz val="11"/>
      <color indexed="9"/>
      <name val="Trebuchet MS"/>
      <family val="2"/>
    </font>
    <font>
      <b/>
      <sz val="10"/>
      <color indexed="9"/>
      <name val="Trebuchet MS"/>
      <family val="2"/>
    </font>
    <font>
      <sz val="11"/>
      <name val="Trebuchet MS"/>
      <family val="2"/>
    </font>
    <font>
      <b/>
      <sz val="11"/>
      <name val="Trebuchet MS"/>
      <family val="2"/>
    </font>
    <font>
      <b/>
      <i/>
      <sz val="12"/>
      <name val="Trebuchet MS"/>
      <family val="2"/>
    </font>
    <font>
      <b/>
      <sz val="24"/>
      <color indexed="52"/>
      <name val="Trebuchet MS"/>
      <family val="2"/>
    </font>
    <font>
      <sz val="10"/>
      <name val="맑은 고딕"/>
      <family val="3"/>
      <charset val="129"/>
    </font>
    <font>
      <b/>
      <sz val="10"/>
      <name val="Trebuchet MS"/>
      <family val="3"/>
    </font>
    <font>
      <sz val="8"/>
      <name val="맑은 고딕"/>
      <family val="3"/>
      <charset val="129"/>
    </font>
    <font>
      <sz val="11"/>
      <color rgb="FF000000"/>
      <name val="Aptos"/>
      <family val="2"/>
    </font>
    <font>
      <sz val="9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indexed="5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65"/>
        <bgColor theme="3" tint="0.59996337778862885"/>
      </patternFill>
    </fill>
    <fill>
      <patternFill patternType="solid">
        <fgColor indexed="22"/>
        <bgColor theme="3" tint="0.59996337778862885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theme="3" tint="0.59996337778862885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23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23"/>
      </bottom>
      <diagonal/>
    </border>
  </borders>
  <cellStyleXfs count="10">
    <xf numFmtId="0" fontId="0" fillId="0" borderId="0"/>
    <xf numFmtId="0" fontId="8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7" fillId="0" borderId="0"/>
    <xf numFmtId="176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41" fontId="10" fillId="0" borderId="0" applyFont="0" applyFill="0" applyBorder="0" applyAlignment="0" applyProtection="0">
      <alignment vertical="center"/>
    </xf>
    <xf numFmtId="0" fontId="10" fillId="5" borderId="4" applyNumberFormat="0" applyFont="0" applyFill="0" applyBorder="0" applyAlignment="0" applyProtection="0">
      <alignment horizontal="center"/>
      <protection locked="0"/>
    </xf>
  </cellStyleXfs>
  <cellXfs count="72">
    <xf numFmtId="0" fontId="0" fillId="0" borderId="0" xfId="0"/>
    <xf numFmtId="0" fontId="10" fillId="0" borderId="0" xfId="0" applyFont="1"/>
    <xf numFmtId="0" fontId="11" fillId="0" borderId="0" xfId="4" applyNumberFormat="1" applyFont="1" applyFill="1" applyAlignment="1">
      <alignment horizontal="left"/>
    </xf>
    <xf numFmtId="0" fontId="13" fillId="0" borderId="0" xfId="7" applyFont="1" applyAlignment="1" applyProtection="1"/>
    <xf numFmtId="0" fontId="10" fillId="0" borderId="0" xfId="0" applyFont="1" applyProtection="1">
      <protection locked="0"/>
    </xf>
    <xf numFmtId="0" fontId="14" fillId="2" borderId="0" xfId="0" applyFont="1" applyFill="1" applyAlignment="1">
      <alignment horizontal="center"/>
    </xf>
    <xf numFmtId="0" fontId="17" fillId="0" borderId="0" xfId="0" applyFont="1"/>
    <xf numFmtId="0" fontId="0" fillId="0" borderId="0" xfId="0" applyProtection="1">
      <protection locked="0"/>
    </xf>
    <xf numFmtId="41" fontId="10" fillId="0" borderId="0" xfId="8" applyFont="1" applyAlignment="1"/>
    <xf numFmtId="41" fontId="12" fillId="0" borderId="0" xfId="8" applyFont="1" applyFill="1" applyAlignment="1">
      <alignment horizontal="left"/>
    </xf>
    <xf numFmtId="41" fontId="3" fillId="0" borderId="0" xfId="8" applyFont="1" applyFill="1" applyAlignment="1">
      <alignment horizontal="left"/>
    </xf>
    <xf numFmtId="41" fontId="3" fillId="0" borderId="0" xfId="8" applyFont="1" applyAlignment="1"/>
    <xf numFmtId="0" fontId="19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0" fillId="0" borderId="0" xfId="0" applyFont="1" applyAlignment="1">
      <alignment horizontal="center"/>
    </xf>
    <xf numFmtId="0" fontId="10" fillId="0" borderId="0" xfId="0" applyFont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49" fontId="0" fillId="0" borderId="2" xfId="0" quotePrefix="1" applyNumberFormat="1" applyBorder="1" applyAlignment="1">
      <alignment horizontal="center" vertical="center"/>
    </xf>
    <xf numFmtId="49" fontId="0" fillId="0" borderId="2" xfId="0" applyNumberFormat="1" applyBorder="1" applyAlignment="1" applyProtection="1">
      <alignment horizontal="center"/>
      <protection locked="0"/>
    </xf>
    <xf numFmtId="0" fontId="10" fillId="5" borderId="1" xfId="0" applyFont="1" applyFill="1" applyBorder="1" applyAlignment="1" applyProtection="1">
      <alignment horizontal="center"/>
      <protection locked="0"/>
    </xf>
    <xf numFmtId="0" fontId="4" fillId="5" borderId="1" xfId="0" applyFont="1" applyFill="1" applyBorder="1" applyAlignment="1" applyProtection="1">
      <alignment horizontal="center"/>
      <protection locked="0"/>
    </xf>
    <xf numFmtId="181" fontId="4" fillId="6" borderId="1" xfId="4" applyNumberFormat="1" applyFont="1" applyFill="1" applyBorder="1" applyAlignment="1" applyProtection="1"/>
    <xf numFmtId="182" fontId="4" fillId="5" borderId="1" xfId="4" applyNumberFormat="1" applyFont="1" applyFill="1" applyBorder="1" applyAlignment="1" applyProtection="1">
      <protection locked="0"/>
    </xf>
    <xf numFmtId="182" fontId="10" fillId="5" borderId="1" xfId="4" applyNumberFormat="1" applyFont="1" applyFill="1" applyBorder="1" applyAlignment="1" applyProtection="1">
      <protection locked="0"/>
    </xf>
    <xf numFmtId="181" fontId="10" fillId="6" borderId="1" xfId="4" applyNumberFormat="1" applyFont="1" applyFill="1" applyBorder="1" applyAlignment="1" applyProtection="1"/>
    <xf numFmtId="0" fontId="10" fillId="0" borderId="8" xfId="0" applyFont="1" applyBorder="1"/>
    <xf numFmtId="0" fontId="14" fillId="2" borderId="8" xfId="0" applyFont="1" applyFill="1" applyBorder="1" applyAlignment="1">
      <alignment horizontal="center"/>
    </xf>
    <xf numFmtId="0" fontId="6" fillId="2" borderId="8" xfId="0" applyFont="1" applyFill="1" applyBorder="1" applyAlignment="1">
      <alignment horizontal="center"/>
    </xf>
    <xf numFmtId="41" fontId="10" fillId="0" borderId="8" xfId="8" applyFont="1" applyBorder="1" applyAlignment="1"/>
    <xf numFmtId="0" fontId="23" fillId="5" borderId="1" xfId="0" applyFont="1" applyFill="1" applyBorder="1" applyAlignment="1" applyProtection="1">
      <alignment horizontal="left"/>
      <protection locked="0"/>
    </xf>
    <xf numFmtId="0" fontId="21" fillId="5" borderId="1" xfId="0" applyFont="1" applyFill="1" applyBorder="1" applyAlignment="1" applyProtection="1">
      <alignment horizontal="left"/>
      <protection locked="0"/>
    </xf>
    <xf numFmtId="0" fontId="14" fillId="2" borderId="9" xfId="0" applyFont="1" applyFill="1" applyBorder="1"/>
    <xf numFmtId="0" fontId="10" fillId="0" borderId="4" xfId="0" applyFont="1" applyBorder="1"/>
    <xf numFmtId="179" fontId="10" fillId="4" borderId="12" xfId="0" applyNumberFormat="1" applyFont="1" applyFill="1" applyBorder="1" applyProtection="1">
      <protection locked="0"/>
    </xf>
    <xf numFmtId="180" fontId="12" fillId="4" borderId="13" xfId="0" applyNumberFormat="1" applyFont="1" applyFill="1" applyBorder="1"/>
    <xf numFmtId="41" fontId="10" fillId="0" borderId="14" xfId="8" applyFont="1" applyBorder="1" applyAlignment="1"/>
    <xf numFmtId="41" fontId="18" fillId="0" borderId="13" xfId="8" applyFont="1" applyBorder="1" applyAlignment="1"/>
    <xf numFmtId="41" fontId="10" fillId="0" borderId="2" xfId="8" applyFont="1" applyBorder="1" applyAlignment="1"/>
    <xf numFmtId="0" fontId="15" fillId="0" borderId="3" xfId="0" applyFont="1" applyBorder="1"/>
    <xf numFmtId="14" fontId="10" fillId="3" borderId="2" xfId="0" applyNumberFormat="1" applyFont="1" applyFill="1" applyBorder="1" applyAlignment="1" applyProtection="1">
      <alignment horizontal="center"/>
      <protection locked="0"/>
    </xf>
    <xf numFmtId="0" fontId="17" fillId="0" borderId="1" xfId="0" applyFont="1" applyBorder="1"/>
    <xf numFmtId="41" fontId="10" fillId="0" borderId="15" xfId="8" applyFont="1" applyBorder="1" applyAlignment="1"/>
    <xf numFmtId="180" fontId="10" fillId="4" borderId="13" xfId="0" applyNumberFormat="1" applyFont="1" applyFill="1" applyBorder="1"/>
    <xf numFmtId="178" fontId="10" fillId="8" borderId="1" xfId="4" applyNumberFormat="1" applyFont="1" applyFill="1" applyBorder="1" applyAlignment="1" applyProtection="1">
      <protection locked="0"/>
    </xf>
    <xf numFmtId="0" fontId="10" fillId="8" borderId="1" xfId="0" applyFont="1" applyFill="1" applyBorder="1" applyAlignment="1" applyProtection="1">
      <alignment horizontal="center"/>
      <protection locked="0"/>
    </xf>
    <xf numFmtId="178" fontId="10" fillId="8" borderId="1" xfId="4" applyNumberFormat="1" applyFont="1" applyFill="1" applyBorder="1" applyAlignment="1" applyProtection="1"/>
    <xf numFmtId="0" fontId="22" fillId="8" borderId="6" xfId="0" applyFont="1" applyFill="1" applyBorder="1" applyAlignment="1" applyProtection="1">
      <alignment horizontal="left"/>
      <protection locked="0"/>
    </xf>
    <xf numFmtId="180" fontId="10" fillId="4" borderId="16" xfId="0" applyNumberFormat="1" applyFont="1" applyFill="1" applyBorder="1"/>
    <xf numFmtId="177" fontId="0" fillId="4" borderId="2" xfId="0" applyNumberFormat="1" applyFill="1" applyBorder="1" applyProtection="1">
      <protection locked="0"/>
    </xf>
    <xf numFmtId="183" fontId="10" fillId="0" borderId="8" xfId="0" applyNumberFormat="1" applyFont="1" applyBorder="1"/>
    <xf numFmtId="3" fontId="24" fillId="0" borderId="0" xfId="0" applyNumberFormat="1" applyFont="1"/>
    <xf numFmtId="0" fontId="20" fillId="0" borderId="0" xfId="0" applyFont="1" applyAlignment="1">
      <alignment horizontal="right"/>
    </xf>
    <xf numFmtId="0" fontId="9" fillId="0" borderId="0" xfId="0" applyFont="1" applyAlignment="1" applyProtection="1">
      <alignment horizontal="left"/>
      <protection locked="0"/>
    </xf>
    <xf numFmtId="0" fontId="10" fillId="0" borderId="0" xfId="0" applyFont="1" applyAlignment="1" applyProtection="1">
      <alignment horizontal="left"/>
      <protection locked="0"/>
    </xf>
    <xf numFmtId="0" fontId="12" fillId="0" borderId="0" xfId="0" applyFont="1" applyAlignment="1" applyProtection="1">
      <alignment horizontal="center" vertical="top"/>
      <protection locked="0"/>
    </xf>
    <xf numFmtId="0" fontId="10" fillId="0" borderId="11" xfId="0" applyFont="1" applyBorder="1" applyAlignment="1" applyProtection="1">
      <alignment horizontal="left" vertical="top"/>
      <protection locked="0"/>
    </xf>
    <xf numFmtId="0" fontId="10" fillId="0" borderId="8" xfId="0" applyFont="1" applyBorder="1" applyAlignment="1" applyProtection="1">
      <alignment horizontal="left" vertical="top"/>
      <protection locked="0"/>
    </xf>
    <xf numFmtId="0" fontId="16" fillId="7" borderId="9" xfId="0" applyFont="1" applyFill="1" applyBorder="1" applyAlignment="1">
      <alignment horizontal="left"/>
    </xf>
    <xf numFmtId="0" fontId="16" fillId="7" borderId="10" xfId="0" applyFont="1" applyFill="1" applyBorder="1" applyAlignment="1">
      <alignment horizontal="left"/>
    </xf>
    <xf numFmtId="0" fontId="0" fillId="0" borderId="4" xfId="0" applyBorder="1" applyAlignment="1" applyProtection="1">
      <alignment horizontal="left" vertical="top"/>
      <protection locked="0"/>
    </xf>
    <xf numFmtId="0" fontId="10" fillId="0" borderId="3" xfId="0" applyFont="1" applyBorder="1" applyAlignment="1" applyProtection="1">
      <alignment horizontal="left" vertical="top"/>
      <protection locked="0"/>
    </xf>
    <xf numFmtId="0" fontId="10" fillId="5" borderId="9" xfId="0" applyFont="1" applyFill="1" applyBorder="1" applyAlignment="1" applyProtection="1">
      <alignment horizontal="center"/>
      <protection locked="0"/>
    </xf>
    <xf numFmtId="0" fontId="10" fillId="5" borderId="7" xfId="0" applyFont="1" applyFill="1" applyBorder="1" applyAlignment="1" applyProtection="1">
      <alignment horizontal="center"/>
      <protection locked="0"/>
    </xf>
    <xf numFmtId="0" fontId="10" fillId="5" borderId="10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7" xfId="0" applyFont="1" applyBorder="1" applyAlignment="1" applyProtection="1">
      <alignment horizontal="center"/>
      <protection locked="0"/>
    </xf>
    <xf numFmtId="0" fontId="10" fillId="0" borderId="5" xfId="0" applyFont="1" applyBorder="1" applyAlignment="1" applyProtection="1">
      <alignment horizontal="center"/>
      <protection locked="0"/>
    </xf>
    <xf numFmtId="0" fontId="10" fillId="0" borderId="10" xfId="0" applyFont="1" applyBorder="1" applyAlignment="1" applyProtection="1">
      <alignment horizontal="center"/>
      <protection locked="0"/>
    </xf>
    <xf numFmtId="0" fontId="22" fillId="0" borderId="9" xfId="0" applyFont="1" applyBorder="1" applyAlignment="1" applyProtection="1">
      <alignment horizontal="center"/>
      <protection locked="0"/>
    </xf>
    <xf numFmtId="0" fontId="22" fillId="0" borderId="7" xfId="0" applyFont="1" applyBorder="1" applyAlignment="1" applyProtection="1">
      <alignment horizontal="center"/>
      <protection locked="0"/>
    </xf>
    <xf numFmtId="0" fontId="22" fillId="0" borderId="10" xfId="0" applyFont="1" applyBorder="1" applyAlignment="1" applyProtection="1">
      <alignment horizontal="center"/>
      <protection locked="0"/>
    </xf>
    <xf numFmtId="0" fontId="25" fillId="0" borderId="0" xfId="0" applyFont="1"/>
  </cellXfs>
  <cellStyles count="10">
    <cellStyle name="Hyperlink_blank" xfId="1" xr:uid="{00000000-0005-0000-0000-000000000000}"/>
    <cellStyle name="Normal 2" xfId="2" xr:uid="{00000000-0005-0000-0000-000001000000}"/>
    <cellStyle name="Normal_blank" xfId="3" xr:uid="{00000000-0005-0000-0000-000002000000}"/>
    <cellStyle name="쉼표" xfId="4" builtinId="3"/>
    <cellStyle name="쉼표 [0]" xfId="8" builtinId="6"/>
    <cellStyle name="쉼표 [0] 2" xfId="5" xr:uid="{00000000-0005-0000-0000-000005000000}"/>
    <cellStyle name="쉼표 2" xfId="6" xr:uid="{00000000-0005-0000-0000-000006000000}"/>
    <cellStyle name="스타일 1" xfId="9" xr:uid="{393A1E64-1A98-4CB4-9EDD-DFEDB6023562}"/>
    <cellStyle name="표준" xfId="0" builtinId="0"/>
    <cellStyle name="하이퍼링크" xfId="7" builtinId="8"/>
  </cellStyles>
  <dxfs count="0"/>
  <tableStyles count="1" defaultTableStyle="TableStyleMedium2" defaultPivotStyle="PivotStyleLight16">
    <tableStyle name="표 스타일 1" pivot="0" count="0" xr9:uid="{A27051D8-7854-4AAA-B7F5-736615C58F62}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30"/>
  <sheetViews>
    <sheetView showGridLines="0" tabSelected="1" zoomScale="130" zoomScaleNormal="130" workbookViewId="0">
      <selection activeCell="A17" sqref="A17:E17"/>
    </sheetView>
  </sheetViews>
  <sheetFormatPr defaultColWidth="9.109375" defaultRowHeight="14.4"/>
  <cols>
    <col min="1" max="1" width="48.88671875" style="1" customWidth="1"/>
    <col min="2" max="2" width="14.33203125" style="1" customWidth="1"/>
    <col min="3" max="3" width="5.6640625" style="1" customWidth="1"/>
    <col min="4" max="4" width="13.6640625" style="8" customWidth="1"/>
    <col min="5" max="5" width="16.5546875" style="1" customWidth="1"/>
    <col min="6" max="6" width="15.88671875" style="1" customWidth="1"/>
    <col min="7" max="7" width="11" style="1" bestFit="1" customWidth="1"/>
    <col min="8" max="16384" width="9.109375" style="1"/>
  </cols>
  <sheetData>
    <row r="1" spans="1:7" ht="30.6">
      <c r="A1" s="52" t="s">
        <v>21</v>
      </c>
      <c r="B1" s="52"/>
      <c r="D1" s="51" t="s">
        <v>12</v>
      </c>
      <c r="E1" s="51"/>
    </row>
    <row r="2" spans="1:7">
      <c r="A2" s="53"/>
      <c r="B2" s="53"/>
      <c r="F2" s="2"/>
    </row>
    <row r="3" spans="1:7">
      <c r="A3" s="11"/>
      <c r="D3" s="9" t="s">
        <v>0</v>
      </c>
      <c r="E3" s="39">
        <v>45720</v>
      </c>
      <c r="F3" s="3"/>
    </row>
    <row r="4" spans="1:7">
      <c r="A4" s="4" t="s">
        <v>13</v>
      </c>
      <c r="D4" s="10" t="s">
        <v>9</v>
      </c>
      <c r="E4" s="18" t="s">
        <v>30</v>
      </c>
    </row>
    <row r="5" spans="1:7">
      <c r="A5" s="4" t="s">
        <v>14</v>
      </c>
      <c r="D5" s="11" t="s">
        <v>10</v>
      </c>
      <c r="E5" s="17"/>
    </row>
    <row r="6" spans="1:7">
      <c r="A6" s="4" t="s">
        <v>23</v>
      </c>
      <c r="D6" s="11" t="s">
        <v>18</v>
      </c>
      <c r="E6" t="s">
        <v>19</v>
      </c>
    </row>
    <row r="7" spans="1:7">
      <c r="A7" s="4" t="s">
        <v>22</v>
      </c>
      <c r="D7" s="11"/>
      <c r="E7"/>
    </row>
    <row r="8" spans="1:7">
      <c r="A8" s="4" t="s">
        <v>11</v>
      </c>
      <c r="D8" s="11"/>
      <c r="E8"/>
    </row>
    <row r="9" spans="1:7">
      <c r="A9" s="7" t="s">
        <v>15</v>
      </c>
      <c r="B9" s="49"/>
      <c r="C9" s="25"/>
      <c r="D9" s="28"/>
      <c r="E9" s="25"/>
    </row>
    <row r="10" spans="1:7" ht="15">
      <c r="A10" s="31" t="s">
        <v>1</v>
      </c>
      <c r="B10" s="26" t="s">
        <v>8</v>
      </c>
      <c r="C10" s="5" t="s">
        <v>7</v>
      </c>
      <c r="D10" s="27" t="s">
        <v>17</v>
      </c>
      <c r="E10" s="5" t="s">
        <v>2</v>
      </c>
    </row>
    <row r="11" spans="1:7" ht="17.25" customHeight="1">
      <c r="A11" s="61"/>
      <c r="B11" s="62"/>
      <c r="C11" s="62"/>
      <c r="D11" s="62"/>
      <c r="E11" s="63"/>
    </row>
    <row r="12" spans="1:7">
      <c r="A12" s="46" t="s">
        <v>29</v>
      </c>
      <c r="B12" s="43"/>
      <c r="C12" s="44"/>
      <c r="D12" s="44"/>
      <c r="E12" s="45"/>
    </row>
    <row r="13" spans="1:7">
      <c r="A13" s="71" t="s">
        <v>31</v>
      </c>
      <c r="B13" s="22">
        <v>2481818</v>
      </c>
      <c r="C13" s="20">
        <v>1</v>
      </c>
      <c r="D13" s="20">
        <v>1</v>
      </c>
      <c r="E13" s="21">
        <f>B13*C13*D13</f>
        <v>2481818</v>
      </c>
    </row>
    <row r="14" spans="1:7" ht="14.25" customHeight="1">
      <c r="A14" s="29" t="s">
        <v>28</v>
      </c>
      <c r="B14" s="22">
        <f>SUM(E13:E13)*0.1</f>
        <v>248181.80000000002</v>
      </c>
      <c r="C14" s="20">
        <v>1</v>
      </c>
      <c r="D14" s="20">
        <v>1</v>
      </c>
      <c r="E14" s="21">
        <f>B14*C14*D14</f>
        <v>248181.80000000002</v>
      </c>
    </row>
    <row r="15" spans="1:7" ht="15" customHeight="1">
      <c r="A15" s="30"/>
      <c r="B15" s="23"/>
      <c r="C15" s="19"/>
      <c r="D15" s="19"/>
      <c r="E15" s="24">
        <f>SUM(E13:E14)</f>
        <v>2729999.8</v>
      </c>
      <c r="G15" s="50"/>
    </row>
    <row r="16" spans="1:7" ht="15" customHeight="1">
      <c r="A16" s="68"/>
      <c r="B16" s="69"/>
      <c r="C16" s="69"/>
      <c r="D16" s="69"/>
      <c r="E16" s="70"/>
      <c r="F16" s="1" t="s">
        <v>27</v>
      </c>
    </row>
    <row r="17" spans="1:6">
      <c r="A17" s="64"/>
      <c r="B17" s="65"/>
      <c r="C17" s="66"/>
      <c r="D17" s="65"/>
      <c r="E17" s="67"/>
    </row>
    <row r="18" spans="1:6" ht="15">
      <c r="A18" s="57" t="s">
        <v>26</v>
      </c>
      <c r="B18" s="58"/>
      <c r="C18" s="38"/>
      <c r="D18" s="41" t="s">
        <v>16</v>
      </c>
      <c r="E18" s="42">
        <f>SUM(E15)</f>
        <v>2729999.8</v>
      </c>
      <c r="F18" s="32"/>
    </row>
    <row r="19" spans="1:6" ht="15">
      <c r="A19" s="59"/>
      <c r="B19" s="60"/>
      <c r="C19" s="6"/>
      <c r="D19" s="37" t="s">
        <v>5</v>
      </c>
      <c r="E19" s="48">
        <v>0.1</v>
      </c>
      <c r="F19" s="32"/>
    </row>
    <row r="20" spans="1:6" ht="15">
      <c r="A20" s="55"/>
      <c r="B20" s="56"/>
      <c r="C20" s="40"/>
      <c r="D20" s="37" t="s">
        <v>6</v>
      </c>
      <c r="E20" s="47">
        <f>ROUND(E18*E19,2)</f>
        <v>272999.98</v>
      </c>
    </row>
    <row r="21" spans="1:6" ht="15.6" thickBot="1">
      <c r="C21" s="6"/>
      <c r="D21" s="35" t="s">
        <v>4</v>
      </c>
      <c r="E21" s="33">
        <v>0</v>
      </c>
    </row>
    <row r="22" spans="1:6" ht="15.6" thickTop="1">
      <c r="A22" s="13" t="s">
        <v>25</v>
      </c>
      <c r="B22" s="14"/>
      <c r="C22" s="6"/>
      <c r="D22" s="36" t="s">
        <v>24</v>
      </c>
      <c r="E22" s="34">
        <f>E18+E20</f>
        <v>3002999.78</v>
      </c>
    </row>
    <row r="23" spans="1:6">
      <c r="A23" s="16" t="s">
        <v>20</v>
      </c>
      <c r="B23" s="15"/>
    </row>
    <row r="24" spans="1:6">
      <c r="D24" s="54"/>
      <c r="E24" s="54"/>
    </row>
    <row r="25" spans="1:6" ht="16.2">
      <c r="A25" s="12" t="s">
        <v>3</v>
      </c>
      <c r="B25" s="12"/>
    </row>
    <row r="27" spans="1:6">
      <c r="C27" s="14"/>
      <c r="D27" s="14"/>
      <c r="E27" s="14"/>
    </row>
    <row r="28" spans="1:6">
      <c r="C28" s="15"/>
      <c r="D28" s="15"/>
      <c r="E28" s="15"/>
    </row>
    <row r="30" spans="1:6" ht="16.2">
      <c r="C30" s="12"/>
      <c r="D30" s="12"/>
      <c r="E30" s="12"/>
    </row>
  </sheetData>
  <mergeCells count="10">
    <mergeCell ref="D1:E1"/>
    <mergeCell ref="A1:B1"/>
    <mergeCell ref="A2:B2"/>
    <mergeCell ref="D24:E24"/>
    <mergeCell ref="A20:B20"/>
    <mergeCell ref="A18:B18"/>
    <mergeCell ref="A19:B19"/>
    <mergeCell ref="A11:E11"/>
    <mergeCell ref="A17:E17"/>
    <mergeCell ref="A16:E16"/>
  </mergeCells>
  <phoneticPr fontId="4" type="noConversion"/>
  <printOptions horizontalCentered="1"/>
  <pageMargins left="0.75" right="0.75" top="0.75" bottom="0.75" header="0.5" footer="0.25"/>
  <pageSetup scale="96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4</vt:i4>
      </vt:variant>
    </vt:vector>
  </HeadingPairs>
  <TitlesOfParts>
    <vt:vector size="5" baseType="lpstr">
      <vt:lpstr>Invoice</vt:lpstr>
      <vt:lpstr>Invoice!Inv_Date</vt:lpstr>
      <vt:lpstr>Invoice!Inv_DueDate</vt:lpstr>
      <vt:lpstr>Invoice!Inv_Total</vt:lpstr>
      <vt:lpstr>Invoice!Print_Area</vt:lpstr>
    </vt:vector>
  </TitlesOfParts>
  <Company>Vertex42 LLC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quotation</dc:title>
  <dc:creator>pumpkin</dc:creator>
  <dc:description>(c) 2010 Vertex42 LLC. All Rights Reserved.</dc:description>
  <cp:lastModifiedBy>양승철</cp:lastModifiedBy>
  <cp:lastPrinted>2024-06-28T05:28:00Z</cp:lastPrinted>
  <dcterms:created xsi:type="dcterms:W3CDTF">2004-08-16T18:44:14Z</dcterms:created>
  <dcterms:modified xsi:type="dcterms:W3CDTF">2025-03-11T05:37:03Z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2010 Vertex42 LLC</vt:lpwstr>
  </property>
  <property fmtid="{D5CDD505-2E9C-101B-9397-08002B2CF9AE}" pid="3" name="Version">
    <vt:lpwstr>1.1.2</vt:lpwstr>
  </property>
</Properties>
</file>