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-Studio Dropbox\U-Studio의 팀 폴더\A_유스튜디오자료\견적서\2025년 견적서_주식회사\"/>
    </mc:Choice>
  </mc:AlternateContent>
  <xr:revisionPtr revIDLastSave="0" documentId="13_ncr:1_{A0A4A275-AC91-4D85-9448-36247BA510CE}" xr6:coauthVersionLast="47" xr6:coauthVersionMax="47" xr10:uidLastSave="{00000000-0000-0000-0000-000000000000}"/>
  <bookViews>
    <workbookView xWindow="2304" yWindow="420" windowWidth="19488" windowHeight="11820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7" i="1" l="1"/>
  <c r="AA19" i="1"/>
  <c r="AA16" i="1"/>
  <c r="B4" i="1"/>
  <c r="AA24" i="1" l="1"/>
  <c r="AA25" i="1" s="1"/>
  <c r="AA26" i="1" s="1"/>
  <c r="W13" i="1" s="1"/>
  <c r="H13" i="1" s="1"/>
</calcChain>
</file>

<file path=xl/sharedStrings.xml><?xml version="1.0" encoding="utf-8"?>
<sst xmlns="http://schemas.openxmlformats.org/spreadsheetml/2006/main" count="41" uniqueCount="38">
  <si>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</si>
  <si>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</si>
  <si>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</si>
  <si>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</si>
  <si>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</si>
  <si>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</si>
  <si>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</si>
  <si>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</si>
  <si>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</si>
  <si>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</si>
  <si>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</si>
  <si>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</si>
  <si>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</si>
  <si>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</si>
  <si>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</si>
  <si>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</si>
  <si>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</si>
  <si>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</si>
  <si>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</si>
  <si>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</si>
  <si>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</si>
  <si>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</si>
  <si>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</si>
  <si>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</si>
  <si>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</si>
  <si>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서울시 서초구 강남대로 563
(페이토, B2 유스튜디오)</t>
    <phoneticPr fontId="1" type="noConversion"/>
  </si>
  <si>
    <t>넥스트젠</t>
    <phoneticPr fontId="1" type="noConversion"/>
  </si>
  <si>
    <t>수량</t>
    <phoneticPr fontId="1" type="noConversion"/>
  </si>
  <si>
    <t>촬영</t>
    <phoneticPr fontId="1" type="noConversion"/>
  </si>
  <si>
    <t>편집</t>
    <phoneticPr fontId="1" type="noConversion"/>
  </si>
  <si>
    <t>촬영</t>
    <phoneticPr fontId="1" type="noConversion"/>
  </si>
  <si>
    <t>스케치 영상제작</t>
    <phoneticPr fontId="1" type="noConversion"/>
  </si>
  <si>
    <t>사진</t>
    <phoneticPr fontId="1" type="noConversion"/>
  </si>
  <si>
    <t>출장비</t>
    <phoneticPr fontId="1" type="noConversion"/>
  </si>
  <si>
    <t>대전</t>
    <phoneticPr fontId="1" type="noConversion"/>
  </si>
  <si>
    <t>부산</t>
    <phoneticPr fontId="1" type="noConversion"/>
  </si>
  <si>
    <t>삼성 B2B 오프라인 행사</t>
    <phoneticPr fontId="1" type="noConversion"/>
  </si>
  <si>
    <t>서울경기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</si>
</sst>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14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3" borderId="6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3" fontId="2" fillId="4" borderId="7" xfId="0" applyNumberFormat="1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3" fontId="2" fillId="4" borderId="22" xfId="0" applyNumberFormat="1" applyFont="1" applyFill="1" applyBorder="1" applyAlignment="1">
      <alignment horizontal="center" vertical="center"/>
    </xf>
    <xf numFmtId="3" fontId="2" fillId="4" borderId="23" xfId="0" applyNumberFormat="1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36" xfId="0" applyNumberFormat="1" applyFont="1" applyFill="1" applyBorder="1" applyAlignment="1">
      <alignment horizontal="center" vertical="center"/>
    </xf>
    <xf numFmtId="3" fontId="2" fillId="4" borderId="37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178" fontId="2" fillId="0" borderId="57" xfId="0" applyNumberFormat="1" applyFont="1" applyBorder="1" applyAlignment="1">
      <alignment horizontal="right" vertical="center"/>
    </xf>
    <xf numFmtId="178" fontId="2" fillId="0" borderId="60" xfId="0" applyNumberFormat="1" applyFont="1" applyBorder="1" applyAlignment="1">
      <alignment horizontal="right" vertical="center"/>
    </xf>
    <xf numFmtId="178" fontId="2" fillId="0" borderId="58" xfId="0" applyNumberFormat="1" applyFont="1" applyBorder="1" applyAlignment="1">
      <alignment horizontal="right" vertical="center"/>
    </xf>
    <xf numFmtId="0" fontId="6" fillId="0" borderId="59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3" fontId="2" fillId="0" borderId="52" xfId="0" applyNumberFormat="1" applyFont="1" applyBorder="1" applyAlignment="1">
      <alignment horizontal="center" vertical="center"/>
    </xf>
    <xf numFmtId="3" fontId="2" fillId="0" borderId="53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1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30"/>
  <sheetViews>
    <sheetView showGridLines="0" tabSelected="1" topLeftCell="A11" zoomScaleNormal="100" zoomScaleSheetLayoutView="100" workbookViewId="0">
      <selection activeCell="AQ19" sqref="AQ19"/>
    </sheetView>
  </sheetViews>
  <sheetFormatPr defaultColWidth="2.296875" defaultRowHeight="20.100000000000001" customHeight="1" x14ac:dyDescent="0.25"/>
  <cols>
    <col min="1" max="1" width="0.8984375" style="1" customWidth="1"/>
    <col min="2" max="2" width="2.296875" style="1" customWidth="1"/>
    <col min="3" max="3" width="2.296875" style="1"/>
    <col min="4" max="4" width="15.59765625" style="1" customWidth="1"/>
    <col min="5" max="6" width="2.296875" style="1"/>
    <col min="7" max="11" width="2.3984375" style="1" customWidth="1"/>
    <col min="12" max="22" width="2.296875" style="1"/>
    <col min="23" max="23" width="2.69921875" style="1" customWidth="1"/>
    <col min="24" max="26" width="2.3984375" style="1" customWidth="1"/>
    <col min="27" max="32" width="2.19921875" style="1" customWidth="1"/>
    <col min="33" max="33" width="2.8984375" style="1" customWidth="1"/>
    <col min="34" max="34" width="20.296875" style="1" customWidth="1"/>
    <col min="35" max="16384" width="2.296875" style="1"/>
  </cols>
  <sheetData>
    <row r="1" spans="2:44" ht="15.75" customHeight="1" x14ac:dyDescent="0.25"/>
    <row r="2" spans="2:44" ht="15.75" customHeight="1" x14ac:dyDescent="0.25"/>
    <row r="3" spans="2:44" ht="20.100000000000001" customHeight="1" x14ac:dyDescent="0.25">
      <c r="B3" s="83" t="s">
        <v>21</v>
      </c>
      <c r="C3" s="84"/>
      <c r="D3" s="84"/>
      <c r="E3" s="84"/>
      <c r="F3" s="84"/>
      <c r="G3" s="68" t="s">
        <v>24</v>
      </c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81"/>
      <c r="AF3" s="81"/>
      <c r="AG3" s="81"/>
      <c r="AH3" s="82"/>
    </row>
    <row r="4" spans="2:44" ht="20.100000000000001" customHeight="1" x14ac:dyDescent="0.25">
      <c r="B4" s="74">
        <f ca="1">TODAY()</f>
        <v>45678</v>
      </c>
      <c r="C4" s="25"/>
      <c r="D4" s="25"/>
      <c r="E4" s="25"/>
      <c r="F4" s="25"/>
      <c r="G4" s="70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7"/>
      <c r="AF4" s="77"/>
      <c r="AG4" s="77"/>
      <c r="AH4" s="78"/>
    </row>
    <row r="5" spans="2:44" ht="20.100000000000001" customHeight="1" x14ac:dyDescent="0.25">
      <c r="B5" s="75"/>
      <c r="C5" s="76"/>
      <c r="D5" s="76"/>
      <c r="E5" s="76"/>
      <c r="F5" s="76"/>
      <c r="G5" s="72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9"/>
      <c r="AF5" s="79"/>
      <c r="AG5" s="79"/>
      <c r="AH5" s="80"/>
    </row>
    <row r="6" spans="2:44" ht="12" customHeight="1" x14ac:dyDescent="0.25">
      <c r="B6" s="119" t="s">
        <v>3</v>
      </c>
      <c r="C6" s="120"/>
      <c r="D6" s="104" t="s">
        <v>0</v>
      </c>
      <c r="E6" s="105"/>
      <c r="F6" s="106"/>
      <c r="G6" s="85" t="s">
        <v>23</v>
      </c>
      <c r="H6" s="81"/>
      <c r="I6" s="81"/>
      <c r="J6" s="81"/>
      <c r="K6" s="81"/>
      <c r="L6" s="81"/>
      <c r="M6" s="81"/>
      <c r="N6" s="81"/>
      <c r="O6" s="81"/>
      <c r="P6" s="82"/>
      <c r="Q6" s="119" t="s">
        <v>4</v>
      </c>
      <c r="R6" s="125"/>
      <c r="S6" s="125"/>
      <c r="T6" s="120"/>
      <c r="U6" s="104" t="s">
        <v>0</v>
      </c>
      <c r="V6" s="105"/>
      <c r="W6" s="106"/>
      <c r="X6" s="85"/>
      <c r="Y6" s="81"/>
      <c r="Z6" s="81"/>
      <c r="AA6" s="81"/>
      <c r="AB6" s="81"/>
      <c r="AC6" s="81"/>
      <c r="AD6" s="81"/>
      <c r="AE6" s="81"/>
      <c r="AF6" s="81"/>
      <c r="AG6" s="81"/>
      <c r="AH6" s="82"/>
    </row>
    <row r="7" spans="2:44" ht="12" customHeight="1" x14ac:dyDescent="0.25">
      <c r="B7" s="121"/>
      <c r="C7" s="122"/>
      <c r="D7" s="107"/>
      <c r="E7" s="108"/>
      <c r="F7" s="109"/>
      <c r="G7" s="86"/>
      <c r="H7" s="87"/>
      <c r="I7" s="87"/>
      <c r="J7" s="87"/>
      <c r="K7" s="87"/>
      <c r="L7" s="87"/>
      <c r="M7" s="87"/>
      <c r="N7" s="87"/>
      <c r="O7" s="87"/>
      <c r="P7" s="88"/>
      <c r="Q7" s="121"/>
      <c r="R7" s="126"/>
      <c r="S7" s="126"/>
      <c r="T7" s="122"/>
      <c r="U7" s="107"/>
      <c r="V7" s="108"/>
      <c r="W7" s="109"/>
      <c r="X7" s="86"/>
      <c r="Y7" s="87"/>
      <c r="Z7" s="87"/>
      <c r="AA7" s="87"/>
      <c r="AB7" s="87"/>
      <c r="AC7" s="87"/>
      <c r="AD7" s="87"/>
      <c r="AE7" s="87"/>
      <c r="AF7" s="87"/>
      <c r="AG7" s="87"/>
      <c r="AH7" s="88"/>
    </row>
    <row r="8" spans="2:44" ht="21.75" customHeight="1" x14ac:dyDescent="0.25">
      <c r="B8" s="121"/>
      <c r="C8" s="122"/>
      <c r="D8" s="114" t="s">
        <v>6</v>
      </c>
      <c r="E8" s="115"/>
      <c r="F8" s="116"/>
      <c r="G8" s="117" t="s">
        <v>22</v>
      </c>
      <c r="H8" s="111"/>
      <c r="I8" s="111"/>
      <c r="J8" s="111"/>
      <c r="K8" s="111"/>
      <c r="L8" s="111"/>
      <c r="M8" s="111"/>
      <c r="N8" s="111"/>
      <c r="O8" s="111"/>
      <c r="P8" s="112"/>
      <c r="Q8" s="121"/>
      <c r="R8" s="126"/>
      <c r="S8" s="126"/>
      <c r="T8" s="122"/>
      <c r="U8" s="114" t="s">
        <v>6</v>
      </c>
      <c r="V8" s="115"/>
      <c r="W8" s="116"/>
      <c r="X8" s="117" t="s">
        <v>26</v>
      </c>
      <c r="Y8" s="111"/>
      <c r="Z8" s="111"/>
      <c r="AA8" s="111"/>
      <c r="AB8" s="111"/>
      <c r="AC8" s="111"/>
      <c r="AD8" s="111"/>
      <c r="AE8" s="111"/>
      <c r="AF8" s="111"/>
      <c r="AG8" s="111"/>
      <c r="AH8" s="112"/>
    </row>
    <row r="9" spans="2:44" ht="21.75" customHeight="1" x14ac:dyDescent="0.25">
      <c r="B9" s="121"/>
      <c r="C9" s="122"/>
      <c r="D9" s="132" t="s">
        <v>17</v>
      </c>
      <c r="E9" s="133"/>
      <c r="F9" s="134"/>
      <c r="G9" s="64" t="s">
        <v>20</v>
      </c>
      <c r="H9" s="67"/>
      <c r="I9" s="67"/>
      <c r="J9" s="67"/>
      <c r="K9" s="67"/>
      <c r="L9" s="67"/>
      <c r="M9" s="67"/>
      <c r="N9" s="67"/>
      <c r="O9" s="67"/>
      <c r="P9" s="65"/>
      <c r="Q9" s="121"/>
      <c r="R9" s="126"/>
      <c r="S9" s="126"/>
      <c r="T9" s="122"/>
      <c r="U9" s="132" t="s">
        <v>17</v>
      </c>
      <c r="V9" s="133"/>
      <c r="W9" s="134"/>
      <c r="X9" s="64"/>
      <c r="Y9" s="67"/>
      <c r="Z9" s="67"/>
      <c r="AA9" s="67"/>
      <c r="AB9" s="67"/>
      <c r="AC9" s="67"/>
      <c r="AD9" s="67"/>
      <c r="AE9" s="67"/>
      <c r="AF9" s="67"/>
      <c r="AG9" s="67"/>
      <c r="AH9" s="65"/>
    </row>
    <row r="10" spans="2:44" ht="17.25" customHeight="1" x14ac:dyDescent="0.25">
      <c r="B10" s="121"/>
      <c r="C10" s="122"/>
      <c r="D10" s="128" t="s">
        <v>7</v>
      </c>
      <c r="E10" s="129"/>
      <c r="F10" s="130"/>
      <c r="G10" s="110" t="s">
        <v>25</v>
      </c>
      <c r="H10" s="111"/>
      <c r="I10" s="111"/>
      <c r="J10" s="111"/>
      <c r="K10" s="111"/>
      <c r="L10" s="111"/>
      <c r="M10" s="111"/>
      <c r="N10" s="111"/>
      <c r="O10" s="111"/>
      <c r="P10" s="112"/>
      <c r="Q10" s="121"/>
      <c r="R10" s="126"/>
      <c r="S10" s="126"/>
      <c r="T10" s="122"/>
      <c r="U10" s="128" t="s">
        <v>8</v>
      </c>
      <c r="V10" s="129"/>
      <c r="W10" s="130"/>
      <c r="X10" s="110"/>
      <c r="Y10" s="111"/>
      <c r="Z10" s="111"/>
      <c r="AA10" s="111"/>
      <c r="AB10" s="111"/>
      <c r="AC10" s="111"/>
      <c r="AD10" s="111"/>
      <c r="AE10" s="111"/>
      <c r="AF10" s="111"/>
      <c r="AG10" s="111"/>
      <c r="AH10" s="112"/>
    </row>
    <row r="11" spans="2:44" ht="17.25" customHeight="1" x14ac:dyDescent="0.25">
      <c r="B11" s="123"/>
      <c r="C11" s="124"/>
      <c r="D11" s="131"/>
      <c r="E11" s="127"/>
      <c r="F11" s="124"/>
      <c r="G11" s="113"/>
      <c r="H11" s="79"/>
      <c r="I11" s="79"/>
      <c r="J11" s="79"/>
      <c r="K11" s="79"/>
      <c r="L11" s="79"/>
      <c r="M11" s="79"/>
      <c r="N11" s="79"/>
      <c r="O11" s="79"/>
      <c r="P11" s="80"/>
      <c r="Q11" s="123"/>
      <c r="R11" s="127"/>
      <c r="S11" s="127"/>
      <c r="T11" s="124"/>
      <c r="U11" s="131"/>
      <c r="V11" s="127"/>
      <c r="W11" s="124"/>
      <c r="X11" s="113"/>
      <c r="Y11" s="79"/>
      <c r="Z11" s="79"/>
      <c r="AA11" s="79"/>
      <c r="AB11" s="79"/>
      <c r="AC11" s="79"/>
      <c r="AD11" s="79"/>
      <c r="AE11" s="79"/>
      <c r="AF11" s="79"/>
      <c r="AG11" s="79"/>
      <c r="AH11" s="80"/>
    </row>
    <row r="12" spans="2:44" ht="43.5" customHeight="1" x14ac:dyDescent="0.25">
      <c r="B12" s="140" t="s">
        <v>36</v>
      </c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2"/>
    </row>
    <row r="13" spans="2:44" ht="20.100000000000001" customHeight="1" x14ac:dyDescent="0.25">
      <c r="B13" s="2"/>
      <c r="D13" s="118" t="s">
        <v>18</v>
      </c>
      <c r="E13" s="118"/>
      <c r="F13" s="118"/>
      <c r="G13" s="118"/>
      <c r="H13" s="147">
        <f>W13</f>
        <v>7150000</v>
      </c>
      <c r="I13" s="147"/>
      <c r="J13" s="147"/>
      <c r="K13" s="147"/>
      <c r="L13" s="147"/>
      <c r="M13" s="147"/>
      <c r="N13" s="147"/>
      <c r="O13" s="147"/>
      <c r="P13" s="147"/>
      <c r="Q13" s="77" t="s">
        <v>1</v>
      </c>
      <c r="R13" s="77"/>
      <c r="S13" s="77"/>
      <c r="T13" s="77"/>
      <c r="U13" s="77" t="s">
        <v>2</v>
      </c>
      <c r="V13" s="77"/>
      <c r="W13" s="148">
        <f>SUM(AA26)</f>
        <v>7150000</v>
      </c>
      <c r="X13" s="148"/>
      <c r="Y13" s="148"/>
      <c r="Z13" s="148"/>
      <c r="AA13" s="148"/>
      <c r="AB13" s="148"/>
      <c r="AC13" s="148"/>
      <c r="AD13" s="148"/>
      <c r="AE13" s="1" t="s">
        <v>16</v>
      </c>
      <c r="AH13" s="3"/>
    </row>
    <row r="14" spans="2:44" ht="20.100000000000001" customHeight="1" x14ac:dyDescent="0.25">
      <c r="B14" s="146" t="s">
        <v>12</v>
      </c>
      <c r="C14" s="94"/>
      <c r="D14" s="94"/>
      <c r="E14" s="94" t="s">
        <v>13</v>
      </c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 t="s">
        <v>27</v>
      </c>
      <c r="U14" s="94"/>
      <c r="V14" s="94" t="s">
        <v>14</v>
      </c>
      <c r="W14" s="94"/>
      <c r="X14" s="94"/>
      <c r="Y14" s="94"/>
      <c r="Z14" s="94"/>
      <c r="AA14" s="94" t="s">
        <v>11</v>
      </c>
      <c r="AB14" s="94"/>
      <c r="AC14" s="94"/>
      <c r="AD14" s="94"/>
      <c r="AE14" s="94"/>
      <c r="AF14" s="94"/>
      <c r="AG14" s="94" t="s">
        <v>5</v>
      </c>
      <c r="AH14" s="95"/>
      <c r="AR14" s="6"/>
    </row>
    <row r="15" spans="2:44" ht="20.100000000000001" customHeight="1" x14ac:dyDescent="0.25">
      <c r="B15" s="27"/>
      <c r="C15" s="28"/>
      <c r="D15" s="29"/>
      <c r="E15" s="30" t="s">
        <v>31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2"/>
      <c r="R15" s="30"/>
      <c r="S15" s="32"/>
      <c r="T15" s="30"/>
      <c r="U15" s="32"/>
      <c r="V15" s="33"/>
      <c r="W15" s="34"/>
      <c r="X15" s="34"/>
      <c r="Y15" s="34"/>
      <c r="Z15" s="35"/>
      <c r="AA15" s="36"/>
      <c r="AB15" s="34"/>
      <c r="AC15" s="34"/>
      <c r="AD15" s="34"/>
      <c r="AE15" s="34"/>
      <c r="AF15" s="35"/>
      <c r="AG15" s="30"/>
      <c r="AH15" s="37"/>
    </row>
    <row r="16" spans="2:44" ht="20.100000000000001" customHeight="1" x14ac:dyDescent="0.25">
      <c r="B16" s="143"/>
      <c r="C16" s="144"/>
      <c r="D16" s="144"/>
      <c r="E16" s="144" t="s">
        <v>28</v>
      </c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>
        <v>3</v>
      </c>
      <c r="U16" s="144"/>
      <c r="V16" s="145">
        <v>1200000</v>
      </c>
      <c r="W16" s="144"/>
      <c r="X16" s="144"/>
      <c r="Y16" s="144"/>
      <c r="Z16" s="144"/>
      <c r="AA16" s="22">
        <f>SUM(V16*T16)</f>
        <v>3600000</v>
      </c>
      <c r="AB16" s="23"/>
      <c r="AC16" s="23"/>
      <c r="AD16" s="23"/>
      <c r="AE16" s="23"/>
      <c r="AF16" s="24"/>
      <c r="AG16" s="25"/>
      <c r="AH16" s="26"/>
    </row>
    <row r="17" spans="2:34" ht="20.100000000000001" customHeight="1" x14ac:dyDescent="0.25">
      <c r="B17" s="27"/>
      <c r="C17" s="28"/>
      <c r="D17" s="29"/>
      <c r="E17" s="38" t="s">
        <v>29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9"/>
      <c r="R17" s="38"/>
      <c r="S17" s="29"/>
      <c r="T17" s="38">
        <v>1</v>
      </c>
      <c r="U17" s="29"/>
      <c r="V17" s="19">
        <v>1500000</v>
      </c>
      <c r="W17" s="20"/>
      <c r="X17" s="20"/>
      <c r="Y17" s="20"/>
      <c r="Z17" s="21"/>
      <c r="AA17" s="22">
        <f>(T17*V17)</f>
        <v>1500000</v>
      </c>
      <c r="AB17" s="23"/>
      <c r="AC17" s="23"/>
      <c r="AD17" s="23"/>
      <c r="AE17" s="23"/>
      <c r="AF17" s="24"/>
      <c r="AG17" s="64"/>
      <c r="AH17" s="65"/>
    </row>
    <row r="18" spans="2:34" ht="20.100000000000001" customHeight="1" x14ac:dyDescent="0.25">
      <c r="B18" s="27"/>
      <c r="C18" s="28"/>
      <c r="D18" s="29"/>
      <c r="E18" s="30" t="s">
        <v>32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2"/>
      <c r="R18" s="30"/>
      <c r="S18" s="32"/>
      <c r="T18" s="30"/>
      <c r="U18" s="32"/>
      <c r="V18" s="36"/>
      <c r="W18" s="34"/>
      <c r="X18" s="34"/>
      <c r="Y18" s="34"/>
      <c r="Z18" s="35"/>
      <c r="AA18" s="36"/>
      <c r="AB18" s="34"/>
      <c r="AC18" s="34"/>
      <c r="AD18" s="34"/>
      <c r="AE18" s="34"/>
      <c r="AF18" s="35"/>
      <c r="AG18" s="30"/>
      <c r="AH18" s="37"/>
    </row>
    <row r="19" spans="2:34" ht="20.100000000000001" customHeight="1" x14ac:dyDescent="0.25">
      <c r="B19" s="143"/>
      <c r="C19" s="144"/>
      <c r="D19" s="144"/>
      <c r="E19" s="144" t="s">
        <v>30</v>
      </c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>
        <v>1</v>
      </c>
      <c r="U19" s="144"/>
      <c r="V19" s="145">
        <v>600000</v>
      </c>
      <c r="W19" s="144"/>
      <c r="X19" s="144"/>
      <c r="Y19" s="144"/>
      <c r="Z19" s="144"/>
      <c r="AA19" s="19">
        <f>(T19*V19)</f>
        <v>600000</v>
      </c>
      <c r="AB19" s="20"/>
      <c r="AC19" s="20"/>
      <c r="AD19" s="20"/>
      <c r="AE19" s="20"/>
      <c r="AF19" s="21"/>
      <c r="AG19" s="25"/>
      <c r="AH19" s="26"/>
    </row>
    <row r="20" spans="2:34" ht="20.100000000000001" customHeight="1" x14ac:dyDescent="0.25">
      <c r="B20" s="7"/>
      <c r="C20" s="8"/>
      <c r="D20" s="9"/>
      <c r="E20" s="30" t="s">
        <v>33</v>
      </c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2"/>
      <c r="R20" s="11"/>
      <c r="S20" s="12"/>
      <c r="T20" s="11"/>
      <c r="U20" s="12"/>
      <c r="V20" s="13"/>
      <c r="W20" s="14"/>
      <c r="X20" s="14"/>
      <c r="Y20" s="14"/>
      <c r="Z20" s="12"/>
      <c r="AA20" s="13"/>
      <c r="AB20" s="15"/>
      <c r="AC20" s="15"/>
      <c r="AD20" s="15"/>
      <c r="AE20" s="15"/>
      <c r="AF20" s="16"/>
      <c r="AG20" s="11"/>
      <c r="AH20" s="17"/>
    </row>
    <row r="21" spans="2:34" ht="20.100000000000001" customHeight="1" x14ac:dyDescent="0.25">
      <c r="B21" s="7"/>
      <c r="C21" s="8"/>
      <c r="D21" s="9"/>
      <c r="E21" s="38" t="s">
        <v>37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9"/>
      <c r="R21" s="10"/>
      <c r="S21" s="9"/>
      <c r="T21" s="38">
        <v>1</v>
      </c>
      <c r="U21" s="29"/>
      <c r="V21" s="19"/>
      <c r="W21" s="20"/>
      <c r="X21" s="20"/>
      <c r="Y21" s="20"/>
      <c r="Z21" s="21"/>
      <c r="AA21" s="22"/>
      <c r="AB21" s="23"/>
      <c r="AC21" s="23"/>
      <c r="AD21" s="23"/>
      <c r="AE21" s="23"/>
      <c r="AF21" s="24"/>
      <c r="AG21" s="10"/>
      <c r="AH21" s="18"/>
    </row>
    <row r="22" spans="2:34" ht="20.100000000000001" customHeight="1" x14ac:dyDescent="0.25">
      <c r="B22" s="7"/>
      <c r="C22" s="8"/>
      <c r="D22" s="9"/>
      <c r="E22" s="38" t="s">
        <v>34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9"/>
      <c r="R22" s="10"/>
      <c r="S22" s="9"/>
      <c r="T22" s="38">
        <v>1</v>
      </c>
      <c r="U22" s="29"/>
      <c r="V22" s="19">
        <v>300000</v>
      </c>
      <c r="W22" s="20"/>
      <c r="X22" s="20"/>
      <c r="Y22" s="20"/>
      <c r="Z22" s="21"/>
      <c r="AA22" s="19">
        <v>300000</v>
      </c>
      <c r="AB22" s="20"/>
      <c r="AC22" s="20"/>
      <c r="AD22" s="20"/>
      <c r="AE22" s="20"/>
      <c r="AF22" s="21"/>
      <c r="AG22" s="10"/>
      <c r="AH22" s="18"/>
    </row>
    <row r="23" spans="2:34" ht="20.100000000000001" customHeight="1" thickBot="1" x14ac:dyDescent="0.3">
      <c r="B23" s="101"/>
      <c r="C23" s="102"/>
      <c r="D23" s="103"/>
      <c r="E23" s="99" t="s">
        <v>35</v>
      </c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3"/>
      <c r="R23" s="99"/>
      <c r="S23" s="103"/>
      <c r="T23" s="99">
        <v>1</v>
      </c>
      <c r="U23" s="103"/>
      <c r="V23" s="96">
        <v>500000</v>
      </c>
      <c r="W23" s="97"/>
      <c r="X23" s="97"/>
      <c r="Y23" s="97"/>
      <c r="Z23" s="98"/>
      <c r="AA23" s="96">
        <v>500000</v>
      </c>
      <c r="AB23" s="97"/>
      <c r="AC23" s="97"/>
      <c r="AD23" s="97"/>
      <c r="AE23" s="97"/>
      <c r="AF23" s="98"/>
      <c r="AG23" s="99"/>
      <c r="AH23" s="100"/>
    </row>
    <row r="24" spans="2:34" ht="20.100000000000001" customHeight="1" thickTop="1" x14ac:dyDescent="0.25">
      <c r="B24" s="89" t="s">
        <v>9</v>
      </c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1"/>
      <c r="R24" s="92"/>
      <c r="S24" s="93"/>
      <c r="T24" s="92"/>
      <c r="U24" s="93"/>
      <c r="V24" s="92"/>
      <c r="W24" s="139"/>
      <c r="X24" s="139"/>
      <c r="Y24" s="139"/>
      <c r="Z24" s="93"/>
      <c r="AA24" s="135">
        <f>SUM(AA15:AF23)</f>
        <v>6500000</v>
      </c>
      <c r="AB24" s="136"/>
      <c r="AC24" s="136"/>
      <c r="AD24" s="136"/>
      <c r="AE24" s="136"/>
      <c r="AF24" s="137"/>
      <c r="AG24" s="92"/>
      <c r="AH24" s="138"/>
    </row>
    <row r="25" spans="2:34" ht="20.100000000000001" customHeight="1" x14ac:dyDescent="0.25">
      <c r="B25" s="58" t="s">
        <v>15</v>
      </c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60"/>
      <c r="R25" s="64"/>
      <c r="S25" s="66"/>
      <c r="T25" s="64"/>
      <c r="U25" s="66"/>
      <c r="V25" s="64"/>
      <c r="W25" s="67"/>
      <c r="X25" s="67"/>
      <c r="Y25" s="67"/>
      <c r="Z25" s="66"/>
      <c r="AA25" s="61">
        <f>(AA24)*0.1</f>
        <v>650000</v>
      </c>
      <c r="AB25" s="62"/>
      <c r="AC25" s="62"/>
      <c r="AD25" s="62"/>
      <c r="AE25" s="62"/>
      <c r="AF25" s="63"/>
      <c r="AG25" s="64"/>
      <c r="AH25" s="65"/>
    </row>
    <row r="26" spans="2:34" ht="20.100000000000001" customHeight="1" x14ac:dyDescent="0.25">
      <c r="B26" s="55" t="s">
        <v>10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7"/>
      <c r="R26" s="48"/>
      <c r="S26" s="50"/>
      <c r="T26" s="48"/>
      <c r="U26" s="50"/>
      <c r="V26" s="48"/>
      <c r="W26" s="51"/>
      <c r="X26" s="51"/>
      <c r="Y26" s="51"/>
      <c r="Z26" s="50"/>
      <c r="AA26" s="52">
        <f>SUM(AA24:AA25)</f>
        <v>7150000</v>
      </c>
      <c r="AB26" s="53"/>
      <c r="AC26" s="53"/>
      <c r="AD26" s="53"/>
      <c r="AE26" s="53"/>
      <c r="AF26" s="54"/>
      <c r="AG26" s="48"/>
      <c r="AH26" s="49"/>
    </row>
    <row r="27" spans="2:34" ht="20.100000000000001" customHeight="1" x14ac:dyDescent="0.25">
      <c r="B27" s="39" t="s">
        <v>19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5"/>
    </row>
    <row r="28" spans="2:34" ht="20.100000000000001" customHeight="1" x14ac:dyDescent="0.25">
      <c r="B28" s="41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6"/>
    </row>
    <row r="29" spans="2:34" ht="20.100000000000001" customHeight="1" x14ac:dyDescent="0.25">
      <c r="B29" s="43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7"/>
    </row>
    <row r="30" spans="2:34" ht="20.100000000000001" customHeight="1" x14ac:dyDescent="0.25">
      <c r="AB30" s="4"/>
      <c r="AH30" s="5"/>
    </row>
  </sheetData>
  <mergeCells count="107">
    <mergeCell ref="V16:Z16"/>
    <mergeCell ref="W13:AD13"/>
    <mergeCell ref="E14:Q14"/>
    <mergeCell ref="AA24:AF24"/>
    <mergeCell ref="AG24:AH24"/>
    <mergeCell ref="R24:S24"/>
    <mergeCell ref="V24:Z24"/>
    <mergeCell ref="V23:Z23"/>
    <mergeCell ref="R23:S23"/>
    <mergeCell ref="T23:U23"/>
    <mergeCell ref="B12:AH12"/>
    <mergeCell ref="T14:U14"/>
    <mergeCell ref="V14:Z14"/>
    <mergeCell ref="B17:D17"/>
    <mergeCell ref="AG16:AH16"/>
    <mergeCell ref="E23:Q23"/>
    <mergeCell ref="AA17:AF17"/>
    <mergeCell ref="AA18:AF18"/>
    <mergeCell ref="B19:D19"/>
    <mergeCell ref="E19:Q19"/>
    <mergeCell ref="R19:S19"/>
    <mergeCell ref="T19:U19"/>
    <mergeCell ref="V19:Z19"/>
    <mergeCell ref="AG17:AH17"/>
    <mergeCell ref="B14:D14"/>
    <mergeCell ref="B16:D16"/>
    <mergeCell ref="H13:P13"/>
    <mergeCell ref="U6:W7"/>
    <mergeCell ref="G10:P11"/>
    <mergeCell ref="X10:AH11"/>
    <mergeCell ref="U8:W8"/>
    <mergeCell ref="G8:P8"/>
    <mergeCell ref="G9:P9"/>
    <mergeCell ref="D13:G13"/>
    <mergeCell ref="B6:C11"/>
    <mergeCell ref="Q6:T11"/>
    <mergeCell ref="D10:F11"/>
    <mergeCell ref="G6:P7"/>
    <mergeCell ref="D6:F7"/>
    <mergeCell ref="D9:F9"/>
    <mergeCell ref="D8:F8"/>
    <mergeCell ref="U9:W9"/>
    <mergeCell ref="X8:AH8"/>
    <mergeCell ref="X9:AH9"/>
    <mergeCell ref="U10:W11"/>
    <mergeCell ref="Q13:T13"/>
    <mergeCell ref="U13:V13"/>
    <mergeCell ref="G3:AD5"/>
    <mergeCell ref="B4:F5"/>
    <mergeCell ref="AE4:AH5"/>
    <mergeCell ref="AE3:AH3"/>
    <mergeCell ref="B3:F3"/>
    <mergeCell ref="X6:AH7"/>
    <mergeCell ref="R26:S26"/>
    <mergeCell ref="B24:Q24"/>
    <mergeCell ref="R25:S25"/>
    <mergeCell ref="T24:U24"/>
    <mergeCell ref="V17:Z17"/>
    <mergeCell ref="T17:U17"/>
    <mergeCell ref="E17:Q17"/>
    <mergeCell ref="E20:Q20"/>
    <mergeCell ref="E22:Q22"/>
    <mergeCell ref="T22:U22"/>
    <mergeCell ref="V22:Z22"/>
    <mergeCell ref="AA14:AF14"/>
    <mergeCell ref="R14:S14"/>
    <mergeCell ref="R17:S17"/>
    <mergeCell ref="AG14:AH14"/>
    <mergeCell ref="AA23:AF23"/>
    <mergeCell ref="AG23:AH23"/>
    <mergeCell ref="B23:D23"/>
    <mergeCell ref="B27:D29"/>
    <mergeCell ref="E27:AH29"/>
    <mergeCell ref="AG26:AH26"/>
    <mergeCell ref="T26:U26"/>
    <mergeCell ref="V26:Z26"/>
    <mergeCell ref="AA26:AF26"/>
    <mergeCell ref="B26:Q26"/>
    <mergeCell ref="B25:Q25"/>
    <mergeCell ref="AA25:AF25"/>
    <mergeCell ref="AG25:AH25"/>
    <mergeCell ref="T25:U25"/>
    <mergeCell ref="V25:Z25"/>
    <mergeCell ref="AA22:AF22"/>
    <mergeCell ref="AA16:AF16"/>
    <mergeCell ref="AA19:AF19"/>
    <mergeCell ref="AG19:AH19"/>
    <mergeCell ref="B15:D15"/>
    <mergeCell ref="E15:Q15"/>
    <mergeCell ref="R15:S15"/>
    <mergeCell ref="T15:U15"/>
    <mergeCell ref="V15:Z15"/>
    <mergeCell ref="AA15:AF15"/>
    <mergeCell ref="AG15:AH15"/>
    <mergeCell ref="AG18:AH18"/>
    <mergeCell ref="B18:D18"/>
    <mergeCell ref="E18:Q18"/>
    <mergeCell ref="R18:S18"/>
    <mergeCell ref="T18:U18"/>
    <mergeCell ref="V18:Z18"/>
    <mergeCell ref="E21:Q21"/>
    <mergeCell ref="T21:U21"/>
    <mergeCell ref="V21:Z21"/>
    <mergeCell ref="AA21:AF21"/>
    <mergeCell ref="E16:Q16"/>
    <mergeCell ref="R16:S16"/>
    <mergeCell ref="T16:U16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2025-01-21T03:50:41Z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  <property fmtid="{D5CDD505-2E9C-101B-9397-08002B2CF9AE}" pid="3" name="OZ_DOC_UI_LASTSTATE">
    <vt:lpwstr>{}</vt:lpwstr>
  </property>
</Properties>
</file>