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949A0EFD-AB3E-4C94-B725-316D0C45CC7C}" xr6:coauthVersionLast="47" xr6:coauthVersionMax="47" xr10:uidLastSave="{00000000-0000-0000-0000-000000000000}"/>
  <bookViews>
    <workbookView xWindow="23160" yWindow="-15555" windowWidth="15270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F27" i="7"/>
  <c r="F20" i="7"/>
  <c r="F41" i="7" l="1"/>
  <c r="F24" i="7" l="1"/>
  <c r="F30" i="7"/>
  <c r="F19" i="7" l="1"/>
  <c r="F36" i="7" l="1"/>
  <c r="F40" i="7" l="1"/>
  <c r="F42" i="7" l="1"/>
  <c r="F29" i="7"/>
  <c r="F39" i="7"/>
  <c r="F14" i="7"/>
  <c r="F13" i="7"/>
  <c r="F28" i="7"/>
  <c r="F35" i="7"/>
  <c r="F34" i="7"/>
  <c r="F33" i="7"/>
  <c r="F31" i="7" l="1"/>
  <c r="F37" i="7"/>
  <c r="F43" i="7" l="1"/>
  <c r="F16" i="7"/>
  <c r="F17" i="7" s="1"/>
  <c r="F45" i="7" l="1"/>
  <c r="F46" i="7" s="1"/>
  <c r="F48" i="7" l="1"/>
</calcChain>
</file>

<file path=xl/sharedStrings.xml><?xml version="1.0" encoding="utf-8"?>
<sst xmlns="http://schemas.openxmlformats.org/spreadsheetml/2006/main" count="55" uniqueCount="51">
  <si>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</si>
  <si>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</si>
  <si>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</si>
  <si>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</si>
  <si>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</si>
  <si>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</si>
  <si>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</si>
  <si>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</si>
  <si>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</si>
  <si>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</si>
  <si>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</si>
  <si>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</si>
  <si>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</si>
  <si>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</si>
  <si>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</si>
  <si>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</si>
  <si>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</si>
  <si>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</si>
  <si>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</si>
  <si>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</si>
  <si>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</si>
  <si>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</si>
  <si>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</si>
  <si>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</si>
  <si>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</si>
  <si>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</si>
  <si>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</si>
  <si>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</si>
  <si>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</si>
  <si>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</si>
  <si>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</si>
  <si>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</si>
  <si>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</si>
  <si>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출력</t>
    <phoneticPr fontId="1" type="noConversion"/>
  </si>
  <si>
    <t>네임택 /메모지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</si>
  <si>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</si>
  <si>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</si>
  <si>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</si>
  <si>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</si>
  <si>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</si>
  <si>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</si>
  <si>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LED 지지대</t>
    <phoneticPr fontId="1" type="noConversion"/>
  </si>
  <si>
    <t>LED 로비 4x2</t>
    <phoneticPr fontId="1" type="noConversion"/>
  </si>
  <si>
    <t>LED 세미나장 10x3</t>
    <phoneticPr fontId="1" type="noConversion"/>
  </si>
  <si>
    <t>등록 노트북및 프린트</t>
    <phoneticPr fontId="1" type="noConversion"/>
  </si>
  <si>
    <t>문자 발송</t>
    <phoneticPr fontId="1" type="noConversion"/>
  </si>
  <si>
    <t>전날 셋팅</t>
    <phoneticPr fontId="1" type="noConversion"/>
  </si>
  <si>
    <t>프롬프터</t>
    <phoneticPr fontId="1" type="noConversion"/>
  </si>
  <si>
    <t>타이머/ 발표자료</t>
    <phoneticPr fontId="1" type="noConversion"/>
  </si>
  <si>
    <t>세미나홀 동선 관리</t>
    <phoneticPr fontId="1" type="noConversion"/>
  </si>
  <si>
    <t xml:space="preserve">등록 시스템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</si>
</sst>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년&quot;\ m&quot;월&quot;\ d&quot;일&quot;;@"/>
    <numFmt numFmtId="177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  <xf numFmtId="177" fontId="11" fillId="0" borderId="24" xfId="5" applyNumberFormat="1" applyFont="1" applyBorder="1" applyAlignment="1">
      <alignment horizontal="left" vertical="center" wrapTex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3"/>
  <sheetViews>
    <sheetView showGridLines="0" tabSelected="1" topLeftCell="A31" zoomScale="115" zoomScaleNormal="115" zoomScaleSheetLayoutView="115" workbookViewId="0">
      <selection activeCell="E55" sqref="E54:E55"/>
    </sheetView>
  </sheetViews>
  <sheetFormatPr defaultColWidth="9" defaultRowHeight="16.5" x14ac:dyDescent="0.3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 x14ac:dyDescent="0.35"/>
    <row r="2" spans="2:7" ht="27" customHeight="1" thickBot="1" x14ac:dyDescent="0.35">
      <c r="B2" s="58" t="s">
        <v>14</v>
      </c>
      <c r="C2" s="59"/>
      <c r="D2" s="60"/>
      <c r="E2" s="60"/>
      <c r="F2" s="60"/>
      <c r="G2" s="61"/>
    </row>
    <row r="3" spans="2:7" ht="4.5" customHeight="1" thickBot="1" x14ac:dyDescent="0.35"/>
    <row r="4" spans="2:7" ht="23.25" customHeight="1" x14ac:dyDescent="0.3">
      <c r="B4" s="52"/>
      <c r="C4" s="53"/>
      <c r="D4" s="53"/>
      <c r="E4" s="53"/>
      <c r="F4" s="68" t="s">
        <v>8</v>
      </c>
      <c r="G4" s="70" t="s">
        <v>17</v>
      </c>
    </row>
    <row r="5" spans="2:7" ht="19.5" customHeight="1" x14ac:dyDescent="0.3">
      <c r="B5" s="54" t="s">
        <v>40</v>
      </c>
      <c r="C5" s="55"/>
      <c r="D5" s="55"/>
      <c r="E5" s="55"/>
      <c r="F5" s="69"/>
      <c r="G5" s="71"/>
    </row>
    <row r="6" spans="2:7" ht="19.5" customHeight="1" x14ac:dyDescent="0.3">
      <c r="B6" s="54"/>
      <c r="C6" s="55"/>
      <c r="D6" s="55"/>
      <c r="E6" s="55"/>
      <c r="F6" s="3" t="s">
        <v>9</v>
      </c>
      <c r="G6" s="33"/>
    </row>
    <row r="7" spans="2:7" ht="19.5" customHeight="1" x14ac:dyDescent="0.3">
      <c r="B7" s="54"/>
      <c r="C7" s="55"/>
      <c r="D7" s="55"/>
      <c r="E7" s="55"/>
      <c r="F7" s="3" t="s">
        <v>12</v>
      </c>
      <c r="G7" s="32"/>
    </row>
    <row r="8" spans="2:7" ht="22.5" customHeight="1" x14ac:dyDescent="0.3">
      <c r="B8" s="56"/>
      <c r="C8" s="57"/>
      <c r="D8" s="57"/>
      <c r="E8" s="57"/>
      <c r="F8" s="3" t="s">
        <v>15</v>
      </c>
      <c r="G8" s="34" t="s">
        <v>18</v>
      </c>
    </row>
    <row r="9" spans="2:7" ht="3.75" customHeight="1" thickBot="1" x14ac:dyDescent="0.35"/>
    <row r="10" spans="2:7" ht="16.899999999999999" customHeight="1" thickBot="1" x14ac:dyDescent="0.35">
      <c r="B10" s="72" t="s">
        <v>10</v>
      </c>
      <c r="C10" s="73"/>
      <c r="D10" s="74"/>
      <c r="E10" s="74"/>
      <c r="F10" s="74"/>
      <c r="G10" s="75"/>
    </row>
    <row r="11" spans="2:7" ht="17.25" thickBot="1" x14ac:dyDescent="0.35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 x14ac:dyDescent="0.3">
      <c r="B12" s="65" t="s">
        <v>20</v>
      </c>
      <c r="C12" s="66"/>
      <c r="D12" s="66"/>
      <c r="E12" s="66"/>
      <c r="F12" s="66"/>
      <c r="G12" s="67"/>
    </row>
    <row r="13" spans="2:7" x14ac:dyDescent="0.3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4" si="0">D13*E13*C13</f>
        <v>300000</v>
      </c>
      <c r="G13" s="29"/>
    </row>
    <row r="14" spans="2:7" x14ac:dyDescent="0.3">
      <c r="B14" s="23" t="s">
        <v>28</v>
      </c>
      <c r="C14" s="21">
        <v>2</v>
      </c>
      <c r="D14" s="24">
        <v>1</v>
      </c>
      <c r="E14" s="8">
        <v>250000</v>
      </c>
      <c r="F14" s="22">
        <f t="shared" si="0"/>
        <v>500000</v>
      </c>
      <c r="G14" s="35"/>
    </row>
    <row r="15" spans="2:7" x14ac:dyDescent="0.3">
      <c r="B15" s="23" t="s">
        <v>29</v>
      </c>
      <c r="C15" s="21">
        <v>1</v>
      </c>
      <c r="D15" s="24">
        <v>1</v>
      </c>
      <c r="E15" s="8">
        <v>300000</v>
      </c>
      <c r="F15" s="22"/>
      <c r="G15" s="29"/>
    </row>
    <row r="16" spans="2:7" x14ac:dyDescent="0.3">
      <c r="B16" s="23" t="s">
        <v>29</v>
      </c>
      <c r="C16" s="21">
        <v>1</v>
      </c>
      <c r="D16" s="24">
        <v>1</v>
      </c>
      <c r="E16" s="8">
        <v>150000</v>
      </c>
      <c r="F16" s="22">
        <f t="shared" ref="F16" si="1">D16*E16*C16</f>
        <v>150000</v>
      </c>
      <c r="G16" s="29" t="s">
        <v>49</v>
      </c>
    </row>
    <row r="17" spans="2:7" ht="17.25" thickBot="1" x14ac:dyDescent="0.35">
      <c r="B17" s="46" t="s">
        <v>5</v>
      </c>
      <c r="C17" s="47"/>
      <c r="D17" s="47"/>
      <c r="E17" s="48"/>
      <c r="F17" s="12">
        <f>SUM(F13:F16)</f>
        <v>950000</v>
      </c>
      <c r="G17" s="13"/>
    </row>
    <row r="18" spans="2:7" x14ac:dyDescent="0.3">
      <c r="B18" s="39" t="s">
        <v>26</v>
      </c>
      <c r="C18" s="40"/>
      <c r="D18" s="41"/>
      <c r="E18" s="41"/>
      <c r="F18" s="41"/>
      <c r="G18" s="42"/>
    </row>
    <row r="19" spans="2:7" ht="16.5" customHeight="1" x14ac:dyDescent="0.3">
      <c r="B19" s="31" t="s">
        <v>39</v>
      </c>
      <c r="C19" s="21">
        <v>1</v>
      </c>
      <c r="D19" s="24">
        <v>1</v>
      </c>
      <c r="E19" s="8">
        <v>1500000</v>
      </c>
      <c r="F19" s="22">
        <f t="shared" ref="F19:F30" si="2">D19*E19*C19</f>
        <v>1500000</v>
      </c>
      <c r="G19" s="16"/>
    </row>
    <row r="20" spans="2:7" ht="16.5" customHeight="1" x14ac:dyDescent="0.3">
      <c r="B20" s="31" t="s">
        <v>47</v>
      </c>
      <c r="C20" s="21">
        <v>1</v>
      </c>
      <c r="D20" s="24">
        <v>1</v>
      </c>
      <c r="E20" s="8">
        <v>300000</v>
      </c>
      <c r="F20" s="22">
        <f t="shared" si="2"/>
        <v>300000</v>
      </c>
      <c r="G20" s="16" t="s">
        <v>48</v>
      </c>
    </row>
    <row r="21" spans="2:7" ht="16.5" customHeight="1" x14ac:dyDescent="0.3">
      <c r="B21" s="31" t="s">
        <v>46</v>
      </c>
      <c r="C21" s="21">
        <v>1</v>
      </c>
      <c r="D21" s="24">
        <v>1</v>
      </c>
      <c r="E21" s="8">
        <v>500000</v>
      </c>
      <c r="F21" s="22"/>
      <c r="G21" s="16"/>
    </row>
    <row r="22" spans="2:7" ht="16.5" customHeight="1" x14ac:dyDescent="0.3">
      <c r="B22" s="31" t="s">
        <v>41</v>
      </c>
      <c r="C22" s="21">
        <v>1</v>
      </c>
      <c r="D22" s="24">
        <v>1</v>
      </c>
      <c r="E22" s="8">
        <v>1200000</v>
      </c>
      <c r="F22" s="22"/>
      <c r="G22" s="16"/>
    </row>
    <row r="23" spans="2:7" ht="16.5" customHeight="1" x14ac:dyDescent="0.3">
      <c r="B23" s="31" t="s">
        <v>43</v>
      </c>
      <c r="C23" s="21">
        <v>1</v>
      </c>
      <c r="D23" s="24">
        <v>1</v>
      </c>
      <c r="E23" s="8">
        <v>5500000</v>
      </c>
      <c r="F23" s="22"/>
      <c r="G23" s="16"/>
    </row>
    <row r="24" spans="2:7" ht="16.5" customHeight="1" x14ac:dyDescent="0.3">
      <c r="B24" s="31" t="s">
        <v>42</v>
      </c>
      <c r="C24" s="21">
        <v>1</v>
      </c>
      <c r="D24" s="24">
        <v>1</v>
      </c>
      <c r="E24" s="8">
        <v>2300000</v>
      </c>
      <c r="F24" s="22">
        <f t="shared" ref="F24" si="3">D24*E24*C24</f>
        <v>2300000</v>
      </c>
      <c r="G24" s="16"/>
    </row>
    <row r="25" spans="2:7" ht="16.5" customHeight="1" x14ac:dyDescent="0.3">
      <c r="B25" s="31" t="s">
        <v>45</v>
      </c>
      <c r="C25" s="21">
        <v>1</v>
      </c>
      <c r="D25" s="24">
        <v>1</v>
      </c>
      <c r="E25" s="8">
        <v>100000</v>
      </c>
      <c r="F25" s="22"/>
      <c r="G25" s="16"/>
    </row>
    <row r="26" spans="2:7" ht="16.5" customHeight="1" x14ac:dyDescent="0.3">
      <c r="B26" s="31" t="s">
        <v>50</v>
      </c>
      <c r="C26" s="21">
        <v>1</v>
      </c>
      <c r="D26" s="24">
        <v>1</v>
      </c>
      <c r="E26" s="8">
        <v>300000</v>
      </c>
      <c r="F26" s="22">
        <f t="shared" ref="F26" si="4">D26*E26*C26</f>
        <v>300000</v>
      </c>
      <c r="G26" s="16"/>
    </row>
    <row r="27" spans="2:7" ht="16.5" customHeight="1" x14ac:dyDescent="0.3">
      <c r="B27" s="31" t="s">
        <v>44</v>
      </c>
      <c r="C27" s="21">
        <v>1</v>
      </c>
      <c r="D27" s="24">
        <v>1</v>
      </c>
      <c r="E27" s="8">
        <v>200000</v>
      </c>
      <c r="F27" s="22">
        <f t="shared" ref="F27" si="5">D27*E27*C27</f>
        <v>200000</v>
      </c>
      <c r="G27" s="16"/>
    </row>
    <row r="28" spans="2:7" ht="16.5" customHeight="1" x14ac:dyDescent="0.3">
      <c r="B28" s="31" t="s">
        <v>21</v>
      </c>
      <c r="C28" s="21">
        <v>120</v>
      </c>
      <c r="D28" s="24">
        <v>1</v>
      </c>
      <c r="E28" s="8">
        <v>2500</v>
      </c>
      <c r="F28" s="22">
        <f t="shared" si="2"/>
        <v>300000</v>
      </c>
      <c r="G28" s="16"/>
    </row>
    <row r="29" spans="2:7" ht="16.5" customHeight="1" x14ac:dyDescent="0.3">
      <c r="B29" s="31" t="s">
        <v>33</v>
      </c>
      <c r="C29" s="21">
        <v>1</v>
      </c>
      <c r="D29" s="24">
        <v>1</v>
      </c>
      <c r="E29" s="8">
        <v>300000</v>
      </c>
      <c r="F29" s="22">
        <f t="shared" si="2"/>
        <v>300000</v>
      </c>
      <c r="G29" s="16" t="s">
        <v>34</v>
      </c>
    </row>
    <row r="30" spans="2:7" ht="16.5" customHeight="1" x14ac:dyDescent="0.3">
      <c r="B30" s="31" t="s">
        <v>37</v>
      </c>
      <c r="C30" s="21">
        <v>1</v>
      </c>
      <c r="D30" s="24">
        <v>1</v>
      </c>
      <c r="E30" s="8">
        <v>200000</v>
      </c>
      <c r="F30" s="22">
        <f t="shared" si="2"/>
        <v>200000</v>
      </c>
      <c r="G30" s="16"/>
    </row>
    <row r="31" spans="2:7" ht="17.25" thickBot="1" x14ac:dyDescent="0.35">
      <c r="B31" s="43" t="s">
        <v>5</v>
      </c>
      <c r="C31" s="44"/>
      <c r="D31" s="45"/>
      <c r="E31" s="45"/>
      <c r="F31" s="12">
        <f>SUM(F19:F29)</f>
        <v>5200000</v>
      </c>
      <c r="G31" s="13"/>
    </row>
    <row r="32" spans="2:7" x14ac:dyDescent="0.3">
      <c r="B32" s="39" t="s">
        <v>27</v>
      </c>
      <c r="C32" s="40"/>
      <c r="D32" s="41"/>
      <c r="E32" s="41"/>
      <c r="F32" s="41"/>
      <c r="G32" s="42"/>
    </row>
    <row r="33" spans="2:9" ht="16.5" customHeight="1" x14ac:dyDescent="0.3">
      <c r="B33" s="31" t="s">
        <v>22</v>
      </c>
      <c r="C33" s="21">
        <v>1</v>
      </c>
      <c r="D33" s="24">
        <v>1</v>
      </c>
      <c r="E33" s="8">
        <v>4500000</v>
      </c>
      <c r="F33" s="22">
        <f t="shared" ref="F33:F35" si="6">D33*E33*C33</f>
        <v>4500000</v>
      </c>
      <c r="G33" s="16"/>
    </row>
    <row r="34" spans="2:9" ht="16.5" customHeight="1" x14ac:dyDescent="0.3">
      <c r="B34" s="31" t="s">
        <v>23</v>
      </c>
      <c r="C34" s="21">
        <v>100</v>
      </c>
      <c r="D34" s="24">
        <v>1</v>
      </c>
      <c r="E34" s="8">
        <v>150000</v>
      </c>
      <c r="F34" s="22">
        <f t="shared" si="6"/>
        <v>15000000</v>
      </c>
      <c r="G34" s="16"/>
    </row>
    <row r="35" spans="2:9" ht="16.5" customHeight="1" x14ac:dyDescent="0.3">
      <c r="B35" s="31" t="s">
        <v>24</v>
      </c>
      <c r="C35" s="21">
        <v>100</v>
      </c>
      <c r="D35" s="24">
        <v>1</v>
      </c>
      <c r="E35" s="8">
        <v>25000</v>
      </c>
      <c r="F35" s="22">
        <f t="shared" si="6"/>
        <v>2500000</v>
      </c>
      <c r="G35" s="16"/>
    </row>
    <row r="36" spans="2:9" ht="16.5" customHeight="1" x14ac:dyDescent="0.3">
      <c r="B36" s="23" t="s">
        <v>25</v>
      </c>
      <c r="C36" s="21">
        <v>1</v>
      </c>
      <c r="D36" s="24">
        <v>1</v>
      </c>
      <c r="E36" s="8">
        <v>900000</v>
      </c>
      <c r="F36" s="22">
        <f t="shared" ref="F36" si="7">D36*E36*C36</f>
        <v>900000</v>
      </c>
      <c r="G36" s="16"/>
    </row>
    <row r="37" spans="2:9" ht="17.25" thickBot="1" x14ac:dyDescent="0.35">
      <c r="B37" s="43" t="s">
        <v>5</v>
      </c>
      <c r="C37" s="44"/>
      <c r="D37" s="45"/>
      <c r="E37" s="45"/>
      <c r="F37" s="12">
        <f>SUM(F33:F36)</f>
        <v>22900000</v>
      </c>
      <c r="G37" s="13"/>
    </row>
    <row r="38" spans="2:9" x14ac:dyDescent="0.3">
      <c r="B38" s="39" t="s">
        <v>31</v>
      </c>
      <c r="C38" s="40"/>
      <c r="D38" s="41"/>
      <c r="E38" s="41"/>
      <c r="F38" s="41"/>
      <c r="G38" s="42"/>
    </row>
    <row r="39" spans="2:9" ht="16.5" customHeight="1" x14ac:dyDescent="0.3">
      <c r="B39" s="31" t="s">
        <v>32</v>
      </c>
      <c r="C39" s="21">
        <v>1</v>
      </c>
      <c r="D39" s="24">
        <v>1</v>
      </c>
      <c r="E39" s="8">
        <v>200000</v>
      </c>
      <c r="F39" s="22">
        <f t="shared" ref="F39:F42" si="8">D39*E39*C39</f>
        <v>200000</v>
      </c>
      <c r="G39" s="16"/>
    </row>
    <row r="40" spans="2:9" ht="16.5" customHeight="1" x14ac:dyDescent="0.3">
      <c r="B40" s="31" t="s">
        <v>35</v>
      </c>
      <c r="C40" s="21">
        <v>120</v>
      </c>
      <c r="D40" s="24">
        <v>1</v>
      </c>
      <c r="E40" s="8">
        <v>61000</v>
      </c>
      <c r="F40" s="22">
        <f t="shared" ref="F40:F41" si="9">D40*E40*C40</f>
        <v>7320000</v>
      </c>
      <c r="G40" s="16"/>
    </row>
    <row r="41" spans="2:9" ht="16.5" customHeight="1" x14ac:dyDescent="0.3">
      <c r="B41" s="31" t="s">
        <v>36</v>
      </c>
      <c r="C41" s="21">
        <v>120</v>
      </c>
      <c r="D41" s="24">
        <v>1</v>
      </c>
      <c r="E41" s="8">
        <v>1000</v>
      </c>
      <c r="F41" s="22">
        <f t="shared" si="9"/>
        <v>120000</v>
      </c>
      <c r="G41" s="16"/>
    </row>
    <row r="42" spans="2:9" ht="16.5" customHeight="1" x14ac:dyDescent="0.3">
      <c r="B42" s="31" t="s">
        <v>37</v>
      </c>
      <c r="C42" s="21">
        <v>1</v>
      </c>
      <c r="D42" s="24">
        <v>1</v>
      </c>
      <c r="E42" s="8">
        <v>200000</v>
      </c>
      <c r="F42" s="22">
        <f t="shared" si="8"/>
        <v>200000</v>
      </c>
      <c r="G42" s="16"/>
    </row>
    <row r="43" spans="2:9" x14ac:dyDescent="0.3">
      <c r="B43" s="43" t="s">
        <v>30</v>
      </c>
      <c r="C43" s="44"/>
      <c r="D43" s="45"/>
      <c r="E43" s="45"/>
      <c r="F43" s="12">
        <f>SUM(F38:F42)</f>
        <v>7840000</v>
      </c>
      <c r="G43" s="13"/>
    </row>
    <row r="44" spans="2:9" ht="7.5" customHeight="1" thickBot="1" x14ac:dyDescent="0.35">
      <c r="H44" s="26"/>
      <c r="I44" s="14"/>
    </row>
    <row r="45" spans="2:9" ht="21.75" customHeight="1" x14ac:dyDescent="0.3">
      <c r="B45" s="49" t="s">
        <v>13</v>
      </c>
      <c r="C45" s="50"/>
      <c r="D45" s="51"/>
      <c r="E45" s="51"/>
      <c r="F45" s="30">
        <f>SUM(F17,F43,F37,F31)</f>
        <v>36890000</v>
      </c>
      <c r="G45" s="17"/>
      <c r="I45" s="14"/>
    </row>
    <row r="46" spans="2:9" ht="21.75" customHeight="1" x14ac:dyDescent="0.3">
      <c r="B46" s="62" t="s">
        <v>38</v>
      </c>
      <c r="C46" s="63"/>
      <c r="D46" s="64"/>
      <c r="E46" s="64"/>
      <c r="F46" s="18">
        <f>SUM(F45*0.1)</f>
        <v>3689000</v>
      </c>
      <c r="G46" s="19"/>
      <c r="H46" s="27"/>
      <c r="I46" s="14"/>
    </row>
    <row r="47" spans="2:9" ht="21.75" customHeight="1" x14ac:dyDescent="0.3">
      <c r="B47" s="62" t="s">
        <v>11</v>
      </c>
      <c r="C47" s="63"/>
      <c r="D47" s="64"/>
      <c r="E47" s="64"/>
      <c r="F47" s="20"/>
      <c r="G47" s="19"/>
      <c r="I47" s="14"/>
    </row>
    <row r="48" spans="2:9" s="9" customFormat="1" ht="21.75" customHeight="1" thickBot="1" x14ac:dyDescent="0.35">
      <c r="B48" s="36" t="s">
        <v>6</v>
      </c>
      <c r="C48" s="37"/>
      <c r="D48" s="38"/>
      <c r="E48" s="38"/>
      <c r="F48" s="10">
        <f>SUM(F45:F47)</f>
        <v>40579000</v>
      </c>
      <c r="G48" s="11" t="s">
        <v>7</v>
      </c>
      <c r="H48" s="28"/>
      <c r="I48" s="25"/>
    </row>
    <row r="49" spans="6:6" ht="12" customHeight="1" x14ac:dyDescent="0.3"/>
    <row r="53" spans="6:6" ht="18" thickBot="1" x14ac:dyDescent="0.35">
      <c r="F53" s="15"/>
    </row>
  </sheetData>
  <mergeCells count="18">
    <mergeCell ref="B4:E4"/>
    <mergeCell ref="B5:E8"/>
    <mergeCell ref="B2:G2"/>
    <mergeCell ref="B46:E46"/>
    <mergeCell ref="B47:E47"/>
    <mergeCell ref="B12:G12"/>
    <mergeCell ref="F4:F5"/>
    <mergeCell ref="G4:G5"/>
    <mergeCell ref="B10:G10"/>
    <mergeCell ref="B48:E48"/>
    <mergeCell ref="B32:G32"/>
    <mergeCell ref="B37:E37"/>
    <mergeCell ref="B17:E17"/>
    <mergeCell ref="B45:E45"/>
    <mergeCell ref="B38:G38"/>
    <mergeCell ref="B43:E43"/>
    <mergeCell ref="B18:G18"/>
    <mergeCell ref="B31:E3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2025-04-09T05:55:46Z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