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D1ABD018-6410-43AE-A76B-386AD81D6EE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Invoice!$E$40</definedName>
    <definedName name="Inv_Total">#REF!</definedName>
    <definedName name="_xlnm.Print_Area" localSheetId="0">Invoice!$A$1:$E$48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0" l="1"/>
  <c r="E22" i="10"/>
  <c r="E20" i="10" l="1"/>
  <c r="E15" i="10"/>
  <c r="E14" i="10"/>
  <c r="E19" i="10" l="1"/>
  <c r="E18" i="10" s="1"/>
  <c r="E23" i="10"/>
  <c r="E28" i="10"/>
  <c r="E3" i="10" l="1"/>
  <c r="E29" i="10"/>
  <c r="E27" i="10"/>
  <c r="E26" i="10"/>
  <c r="E25" i="10"/>
  <c r="E24" i="10" l="1"/>
  <c r="B31" i="10" l="1"/>
  <c r="E13" i="10"/>
  <c r="E31" i="10" l="1"/>
  <c r="E32" i="10"/>
  <c r="E33" i="10" l="1"/>
  <c r="E36" i="10" s="1"/>
  <c r="E38" i="10" l="1"/>
  <c r="E40" i="10" s="1"/>
</calcChain>
</file>

<file path=xl/sharedStrings.xml><?xml version="1.0" encoding="utf-8"?>
<sst xmlns="http://schemas.openxmlformats.org/spreadsheetml/2006/main" count="53" uniqueCount="53">
  <si>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</si>
  <si>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</si>
  <si>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</si>
  <si>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</si>
  <si>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</si>
  <si>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</si>
  <si>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</si>
  <si>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</si>
  <si>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</si>
  <si>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</si>
  <si>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</si>
  <si>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</si>
  <si>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</si>
  <si>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</si>
  <si>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</si>
  <si>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</si>
  <si>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</si>
  <si>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</si>
  <si>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</si>
  <si>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</si>
  <si>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</si>
  <si>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</si>
  <si>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</si>
  <si>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</si>
  <si>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</si>
  <si>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</si>
  <si>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</si>
  <si>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agency fee 10%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</si>
  <si>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</si>
  <si>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</si>
  <si>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</si>
  <si>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</si>
  <si>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</si>
  <si>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</si>
  <si>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</si>
  <si>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</si>
  <si>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Work day</t>
    <phoneticPr fontId="4" type="noConversion"/>
  </si>
  <si>
    <t xml:space="preserve">Planning </t>
    <phoneticPr fontId="4" type="noConversion"/>
  </si>
  <si>
    <t>Platform landing page creation</t>
    <phoneticPr fontId="4" type="noConversion"/>
  </si>
  <si>
    <t>Design work (Video and Platform)</t>
    <phoneticPr fontId="4" type="noConversion"/>
  </si>
  <si>
    <t>eDM (Edit source code)</t>
    <phoneticPr fontId="4" type="noConversion"/>
  </si>
  <si>
    <t>Event platform</t>
    <phoneticPr fontId="4" type="noConversion"/>
  </si>
  <si>
    <t>Event-us (Streaming server)</t>
    <phoneticPr fontId="4" type="noConversion"/>
  </si>
  <si>
    <t>Recruiting guests</t>
  </si>
  <si>
    <t xml:space="preserve">Event-us HR lead targeting sending </t>
    <phoneticPr fontId="4" type="noConversion"/>
  </si>
  <si>
    <t>Live streaming production</t>
    <phoneticPr fontId="4" type="noConversion"/>
  </si>
  <si>
    <t>Camera</t>
    <phoneticPr fontId="4" type="noConversion"/>
  </si>
  <si>
    <t>System console</t>
    <phoneticPr fontId="4" type="noConversion"/>
  </si>
  <si>
    <t>Studio rental</t>
    <phoneticPr fontId="4" type="noConversion"/>
  </si>
  <si>
    <t>Console staff</t>
    <phoneticPr fontId="4" type="noConversion"/>
  </si>
  <si>
    <t>Lighting and other materials</t>
    <phoneticPr fontId="4" type="noConversion"/>
  </si>
  <si>
    <t>20250203_1</t>
    <phoneticPr fontId="4" type="noConversion"/>
  </si>
  <si>
    <t>Event-us HR AD supporting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</si>
</sst>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4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6" tint="0.79998168889431442"/>
        <bgColor theme="3" tint="0.59996337778862885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8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181" fontId="4" fillId="9" borderId="1" xfId="2" applyNumberFormat="1" applyFont="1" applyFill="1" applyBorder="1" applyAlignment="1" applyProtection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  <xf numFmtId="0" fontId="20" fillId="10" borderId="6" xfId="0" applyFont="1" applyFill="1" applyBorder="1" applyAlignment="1" applyProtection="1">
      <alignment horizontal="left"/>
      <protection locked="0"/>
    </xf>
    <xf numFmtId="178" fontId="8" fillId="10" borderId="1" xfId="2" applyNumberFormat="1" applyFont="1" applyFill="1" applyBorder="1" applyAlignment="1" applyProtection="1">
      <protection locked="0"/>
    </xf>
    <xf numFmtId="0" fontId="8" fillId="10" borderId="1" xfId="0" applyFont="1" applyFill="1" applyBorder="1" applyAlignment="1" applyProtection="1">
      <alignment horizontal="center"/>
      <protection locked="0"/>
    </xf>
    <xf numFmtId="178" fontId="8" fillId="10" borderId="1" xfId="2" applyNumberFormat="1" applyFont="1" applyFill="1" applyBorder="1" applyAlignment="1" applyProtection="1"/>
    <xf numFmtId="0" fontId="21" fillId="10" borderId="1" xfId="0" applyFont="1" applyFill="1" applyBorder="1" applyAlignment="1" applyProtection="1">
      <alignment horizontal="left"/>
      <protection locked="0"/>
    </xf>
    <xf numFmtId="37" fontId="4" fillId="10" borderId="1" xfId="2" applyNumberFormat="1" applyFont="1" applyFill="1" applyBorder="1" applyAlignment="1" applyProtection="1"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181" fontId="4" fillId="10" borderId="1" xfId="2" applyNumberFormat="1" applyFont="1" applyFill="1" applyBorder="1" applyAlignment="1" applyProtection="1"/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955675</xdr:colOff>
      <xdr:row>2</xdr:row>
      <xdr:rowOff>13115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25040-79B0-48DD-95E6-A6A0CF2A1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283"/>
          <a:ext cx="955675" cy="203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8"/>
  <sheetViews>
    <sheetView showGridLines="0" tabSelected="1" topLeftCell="A9" zoomScale="115" zoomScaleNormal="115" workbookViewId="0">
      <selection activeCell="M18" sqref="M18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9" t="s">
        <v>19</v>
      </c>
      <c r="B1" s="59"/>
      <c r="D1" s="58" t="s">
        <v>11</v>
      </c>
      <c r="E1" s="58"/>
    </row>
    <row r="2" spans="1:6" x14ac:dyDescent="0.3">
      <c r="A2" s="60"/>
      <c r="B2" s="60"/>
      <c r="F2" s="2"/>
    </row>
    <row r="3" spans="1:6" x14ac:dyDescent="0.3">
      <c r="A3" s="11"/>
      <c r="D3" s="9" t="s">
        <v>0</v>
      </c>
      <c r="E3" s="39">
        <f ca="1">TODAY()</f>
        <v>45757</v>
      </c>
      <c r="F3" s="3"/>
    </row>
    <row r="4" spans="1:6" x14ac:dyDescent="0.3">
      <c r="A4" s="4" t="s">
        <v>12</v>
      </c>
      <c r="D4" s="10" t="s">
        <v>9</v>
      </c>
      <c r="E4" s="18" t="s">
        <v>51</v>
      </c>
    </row>
    <row r="5" spans="1:6" x14ac:dyDescent="0.3">
      <c r="A5" s="4" t="s">
        <v>13</v>
      </c>
      <c r="D5" s="49" t="s">
        <v>34</v>
      </c>
      <c r="E5" s="17"/>
      <c r="F5" s="32"/>
    </row>
    <row r="6" spans="1:6" x14ac:dyDescent="0.3">
      <c r="A6" s="4" t="s">
        <v>21</v>
      </c>
      <c r="D6" s="11" t="s">
        <v>17</v>
      </c>
      <c r="E6" t="s">
        <v>36</v>
      </c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29</v>
      </c>
      <c r="D8" s="78" t="s">
        <v>32</v>
      </c>
      <c r="E8" s="78"/>
    </row>
    <row r="9" spans="1:6" x14ac:dyDescent="0.3">
      <c r="A9" s="7" t="s">
        <v>14</v>
      </c>
      <c r="B9" s="1" t="s">
        <v>31</v>
      </c>
      <c r="D9" s="79" t="s">
        <v>30</v>
      </c>
      <c r="E9" s="79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8"/>
      <c r="B12" s="69"/>
      <c r="C12" s="69"/>
      <c r="D12" s="69"/>
      <c r="E12" s="70"/>
      <c r="F12" s="1" t="s">
        <v>35</v>
      </c>
    </row>
    <row r="13" spans="1:6" x14ac:dyDescent="0.3">
      <c r="A13" s="46" t="s">
        <v>37</v>
      </c>
      <c r="B13" s="43"/>
      <c r="C13" s="44"/>
      <c r="D13" s="44"/>
      <c r="E13" s="45">
        <f>SUM(E14:E17)</f>
        <v>1000000</v>
      </c>
      <c r="F13" s="56"/>
    </row>
    <row r="14" spans="1:6" ht="15" customHeight="1" x14ac:dyDescent="0.3">
      <c r="A14" s="29" t="s">
        <v>26</v>
      </c>
      <c r="B14" s="22">
        <v>500000</v>
      </c>
      <c r="C14" s="20">
        <v>1</v>
      </c>
      <c r="D14" s="20">
        <v>1</v>
      </c>
      <c r="E14" s="21">
        <f t="shared" ref="E14:E15" si="0">B14*C14*D14</f>
        <v>500000</v>
      </c>
      <c r="F14" s="50"/>
    </row>
    <row r="15" spans="1:6" ht="15" customHeight="1" x14ac:dyDescent="0.3">
      <c r="A15" s="57" t="s">
        <v>39</v>
      </c>
      <c r="B15" s="22">
        <v>500000</v>
      </c>
      <c r="C15" s="20">
        <v>1</v>
      </c>
      <c r="D15" s="20">
        <v>1</v>
      </c>
      <c r="E15" s="21">
        <f t="shared" si="0"/>
        <v>500000</v>
      </c>
    </row>
    <row r="16" spans="1:6" ht="15" customHeight="1" x14ac:dyDescent="0.3">
      <c r="A16" s="29" t="s">
        <v>40</v>
      </c>
      <c r="B16" s="22">
        <v>250000</v>
      </c>
      <c r="C16" s="20">
        <v>1</v>
      </c>
      <c r="D16" s="20">
        <v>1</v>
      </c>
      <c r="E16" s="21"/>
    </row>
    <row r="17" spans="1:6" ht="15" customHeight="1" x14ac:dyDescent="0.3">
      <c r="A17" s="51"/>
      <c r="B17" s="52"/>
      <c r="C17" s="53"/>
      <c r="D17" s="53"/>
      <c r="E17" s="54"/>
    </row>
    <row r="18" spans="1:6" x14ac:dyDescent="0.3">
      <c r="A18" s="46" t="s">
        <v>41</v>
      </c>
      <c r="B18" s="43"/>
      <c r="C18" s="44"/>
      <c r="D18" s="44"/>
      <c r="E18" s="45">
        <f>SUM(E19:E20)</f>
        <v>1800000</v>
      </c>
    </row>
    <row r="19" spans="1:6" ht="15" customHeight="1" x14ac:dyDescent="0.3">
      <c r="A19" s="29" t="s">
        <v>42</v>
      </c>
      <c r="B19" s="22">
        <v>3000</v>
      </c>
      <c r="C19" s="20">
        <v>500</v>
      </c>
      <c r="D19" s="20">
        <v>1</v>
      </c>
      <c r="E19" s="21">
        <f>B19*C19*D19</f>
        <v>1500000</v>
      </c>
      <c r="F19" s="55"/>
    </row>
    <row r="20" spans="1:6" ht="15" customHeight="1" x14ac:dyDescent="0.3">
      <c r="A20" s="29" t="s">
        <v>38</v>
      </c>
      <c r="B20" s="22">
        <v>300000</v>
      </c>
      <c r="C20" s="20">
        <v>1</v>
      </c>
      <c r="D20" s="20">
        <v>1</v>
      </c>
      <c r="E20" s="21">
        <f t="shared" ref="E20" si="1">B20*C20*D20</f>
        <v>300000</v>
      </c>
    </row>
    <row r="21" spans="1:6" ht="15" customHeight="1" x14ac:dyDescent="0.3">
      <c r="A21" s="80" t="s">
        <v>43</v>
      </c>
      <c r="B21" s="81"/>
      <c r="C21" s="82"/>
      <c r="D21" s="82"/>
      <c r="E21" s="83">
        <f>SUM(E22:E23)</f>
        <v>3000000</v>
      </c>
      <c r="F21"/>
    </row>
    <row r="22" spans="1:6" ht="15" customHeight="1" x14ac:dyDescent="0.3">
      <c r="A22" s="84" t="s">
        <v>44</v>
      </c>
      <c r="B22" s="85">
        <v>1000</v>
      </c>
      <c r="C22" s="86">
        <v>3000</v>
      </c>
      <c r="D22" s="86">
        <v>1</v>
      </c>
      <c r="E22" s="87">
        <f t="shared" ref="E22" si="2">B22*C22*D22</f>
        <v>3000000</v>
      </c>
    </row>
    <row r="23" spans="1:6" ht="15" customHeight="1" x14ac:dyDescent="0.3">
      <c r="A23" s="29" t="s">
        <v>52</v>
      </c>
      <c r="B23" s="22"/>
      <c r="C23" s="20"/>
      <c r="D23" s="20"/>
      <c r="E23" s="21">
        <f t="shared" ref="E23" si="3">B23*C23*D23</f>
        <v>0</v>
      </c>
    </row>
    <row r="24" spans="1:6" ht="15" customHeight="1" x14ac:dyDescent="0.3">
      <c r="A24" s="46" t="s">
        <v>45</v>
      </c>
      <c r="B24" s="43"/>
      <c r="C24" s="44"/>
      <c r="D24" s="44"/>
      <c r="E24" s="45">
        <f>SUM(E25:E29)</f>
        <v>4000000</v>
      </c>
      <c r="F24" s="55"/>
    </row>
    <row r="25" spans="1:6" ht="15" customHeight="1" x14ac:dyDescent="0.3">
      <c r="A25" s="29" t="s">
        <v>46</v>
      </c>
      <c r="B25" s="22">
        <v>1000000</v>
      </c>
      <c r="C25" s="20">
        <v>1</v>
      </c>
      <c r="D25" s="20">
        <v>1</v>
      </c>
      <c r="E25" s="21">
        <f t="shared" ref="E25:E29" si="4">B25*C25*D25</f>
        <v>1000000</v>
      </c>
    </row>
    <row r="26" spans="1:6" ht="15" customHeight="1" x14ac:dyDescent="0.3">
      <c r="A26" s="29" t="s">
        <v>47</v>
      </c>
      <c r="B26" s="22">
        <v>1500000</v>
      </c>
      <c r="C26" s="20">
        <v>1</v>
      </c>
      <c r="D26" s="20">
        <v>1</v>
      </c>
      <c r="E26" s="21">
        <f t="shared" si="4"/>
        <v>1500000</v>
      </c>
      <c r="F26" s="55"/>
    </row>
    <row r="27" spans="1:6" ht="15" customHeight="1" x14ac:dyDescent="0.3">
      <c r="A27" s="29" t="s">
        <v>48</v>
      </c>
      <c r="B27" s="22">
        <v>500000</v>
      </c>
      <c r="C27" s="20">
        <v>1</v>
      </c>
      <c r="D27" s="20">
        <v>1</v>
      </c>
      <c r="E27" s="21">
        <f t="shared" si="4"/>
        <v>500000</v>
      </c>
      <c r="F27" s="55"/>
    </row>
    <row r="28" spans="1:6" ht="15" customHeight="1" x14ac:dyDescent="0.3">
      <c r="A28" s="29" t="s">
        <v>49</v>
      </c>
      <c r="B28" s="22">
        <v>500000</v>
      </c>
      <c r="C28" s="20">
        <v>1</v>
      </c>
      <c r="D28" s="20">
        <v>1</v>
      </c>
      <c r="E28" s="21">
        <f t="shared" ref="E28" si="5">B28*C28*D28</f>
        <v>500000</v>
      </c>
    </row>
    <row r="29" spans="1:6" x14ac:dyDescent="0.3">
      <c r="A29" s="29" t="s">
        <v>50</v>
      </c>
      <c r="B29" s="22">
        <v>500000</v>
      </c>
      <c r="C29" s="20">
        <v>1</v>
      </c>
      <c r="D29" s="20">
        <v>1</v>
      </c>
      <c r="E29" s="21">
        <f t="shared" si="4"/>
        <v>500000</v>
      </c>
    </row>
    <row r="30" spans="1:6" ht="14.25" customHeight="1" x14ac:dyDescent="0.3">
      <c r="A30" s="46" t="s">
        <v>33</v>
      </c>
      <c r="B30" s="43"/>
      <c r="C30" s="44"/>
      <c r="D30" s="44"/>
      <c r="E30" s="45"/>
    </row>
    <row r="31" spans="1:6" ht="14.25" customHeight="1" x14ac:dyDescent="0.3">
      <c r="A31" s="29" t="s">
        <v>27</v>
      </c>
      <c r="B31" s="22">
        <f>SUM(E24,E21,E18,E13)</f>
        <v>9800000</v>
      </c>
      <c r="C31" s="20">
        <v>0.1</v>
      </c>
      <c r="D31" s="20">
        <v>1</v>
      </c>
      <c r="E31" s="21">
        <f>B31*C31*D31</f>
        <v>980000</v>
      </c>
    </row>
    <row r="32" spans="1:6" ht="15" customHeight="1" x14ac:dyDescent="0.3">
      <c r="A32" s="29" t="s">
        <v>28</v>
      </c>
      <c r="B32" s="22"/>
      <c r="C32" s="20">
        <v>1</v>
      </c>
      <c r="D32" s="20">
        <v>1</v>
      </c>
      <c r="E32" s="21">
        <f>B32*C32*D32</f>
        <v>0</v>
      </c>
    </row>
    <row r="33" spans="1:6" ht="15" customHeight="1" x14ac:dyDescent="0.3">
      <c r="A33" s="30"/>
      <c r="B33" s="23"/>
      <c r="C33" s="19"/>
      <c r="D33" s="19"/>
      <c r="E33" s="24">
        <f>SUM(B31,E31,E32)</f>
        <v>10780000</v>
      </c>
      <c r="F33" s="1" t="s">
        <v>25</v>
      </c>
    </row>
    <row r="34" spans="1:6" x14ac:dyDescent="0.3">
      <c r="A34" s="75"/>
      <c r="B34" s="76"/>
      <c r="C34" s="76"/>
      <c r="D34" s="76"/>
      <c r="E34" s="77"/>
    </row>
    <row r="35" spans="1:6" x14ac:dyDescent="0.3">
      <c r="A35" s="71"/>
      <c r="B35" s="72"/>
      <c r="C35" s="73"/>
      <c r="D35" s="72"/>
      <c r="E35" s="74"/>
      <c r="F35" s="32"/>
    </row>
    <row r="36" spans="1:6" ht="16.5" x14ac:dyDescent="0.3">
      <c r="A36" s="64" t="s">
        <v>24</v>
      </c>
      <c r="B36" s="65"/>
      <c r="C36" s="38"/>
      <c r="D36" s="41" t="s">
        <v>15</v>
      </c>
      <c r="E36" s="42">
        <f>SUM(E33)</f>
        <v>10780000</v>
      </c>
      <c r="F36" s="32"/>
    </row>
    <row r="37" spans="1:6" ht="16.5" x14ac:dyDescent="0.3">
      <c r="A37" s="66"/>
      <c r="B37" s="67"/>
      <c r="C37" s="6"/>
      <c r="D37" s="37" t="s">
        <v>5</v>
      </c>
      <c r="E37" s="48">
        <v>0.1</v>
      </c>
    </row>
    <row r="38" spans="1:6" ht="16.5" x14ac:dyDescent="0.3">
      <c r="A38" s="62"/>
      <c r="B38" s="63"/>
      <c r="C38" s="40"/>
      <c r="D38" s="37" t="s">
        <v>6</v>
      </c>
      <c r="E38" s="47">
        <f>ROUND(E36*E37,2)</f>
        <v>1078000</v>
      </c>
    </row>
    <row r="39" spans="1:6" ht="17.25" thickBot="1" x14ac:dyDescent="0.35">
      <c r="C39" s="6"/>
      <c r="D39" s="35" t="s">
        <v>4</v>
      </c>
      <c r="E39" s="33">
        <v>0</v>
      </c>
    </row>
    <row r="40" spans="1:6" ht="17.25" thickTop="1" x14ac:dyDescent="0.3">
      <c r="A40" s="13" t="s">
        <v>23</v>
      </c>
      <c r="B40" s="14"/>
      <c r="C40" s="6"/>
      <c r="D40" s="36" t="s">
        <v>22</v>
      </c>
      <c r="E40" s="34">
        <f>SUM(E36+E38)</f>
        <v>11858000</v>
      </c>
    </row>
    <row r="41" spans="1:6" x14ac:dyDescent="0.3">
      <c r="A41" s="16" t="s">
        <v>18</v>
      </c>
      <c r="B41" s="15"/>
    </row>
    <row r="42" spans="1:6" x14ac:dyDescent="0.3">
      <c r="D42" s="61"/>
      <c r="E42" s="61"/>
    </row>
    <row r="43" spans="1:6" ht="18" x14ac:dyDescent="0.35">
      <c r="A43" s="12" t="s">
        <v>3</v>
      </c>
      <c r="B43" s="12"/>
    </row>
    <row r="45" spans="1:6" x14ac:dyDescent="0.3">
      <c r="C45" s="14"/>
      <c r="D45" s="14"/>
      <c r="E45" s="14"/>
    </row>
    <row r="46" spans="1:6" x14ac:dyDescent="0.3">
      <c r="C46" s="15"/>
      <c r="D46" s="15"/>
      <c r="E46" s="15"/>
    </row>
    <row r="48" spans="1:6" ht="18" x14ac:dyDescent="0.35">
      <c r="C48" s="12"/>
      <c r="D48" s="12"/>
      <c r="E48" s="12"/>
    </row>
  </sheetData>
  <mergeCells count="12">
    <mergeCell ref="D1:E1"/>
    <mergeCell ref="A1:B1"/>
    <mergeCell ref="A2:B2"/>
    <mergeCell ref="D42:E42"/>
    <mergeCell ref="A38:B38"/>
    <mergeCell ref="A36:B36"/>
    <mergeCell ref="A37:B37"/>
    <mergeCell ref="A12:E12"/>
    <mergeCell ref="A35:E35"/>
    <mergeCell ref="A34:E34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3" orientation="portrait" r:id="rId1"/>
  <headerFooter alignWithMargins="0"/>
  <ignoredErrors>
    <ignoredError sqref="E2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2025-04-10T00:30:24Z</cp:lastPrinted>
  <dcterms:created xsi:type="dcterms:W3CDTF">2004-08-16T18:44:14Z</dcterms:created>
  <dcterms:modified xsi:type="dcterms:W3CDTF">2025-04-10T00:30:27Z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