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13_ncr:1_{48F57E07-B10E-4D9D-8A82-CD8BA40941CC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6" i="1" l="1"/>
  <c r="AA34" i="1" l="1"/>
  <c r="AA35" i="1"/>
  <c r="B4" i="1" l="1"/>
  <c r="AA39" i="1" l="1"/>
  <c r="AA40" i="1" s="1"/>
  <c r="AA41" i="1" s="1"/>
  <c r="W13" i="1" s="1"/>
  <c r="H13" i="1" s="1"/>
</calcChain>
</file>

<file path=xl/sharedStrings.xml><?xml version="1.0" encoding="utf-8"?>
<sst xmlns="http://schemas.openxmlformats.org/spreadsheetml/2006/main" count="60" uniqueCount="49">
  <si>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</si>
  <si>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</si>
  <si>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</si>
  <si>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</si>
  <si>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</si>
  <si>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</si>
  <si>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</si>
  <si>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</si>
  <si>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</si>
  <si>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</si>
  <si>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</si>
  <si>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</si>
  <si>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</si>
  <si>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</si>
  <si>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</si>
  <si>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</si>
  <si>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</si>
  <si>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</si>
  <si>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</si>
  <si>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</si>
  <si>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</si>
  <si>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</si>
  <si>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</si>
  <si>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</si>
  <si>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</si>
  <si>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</si>
  <si>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214-86-26001</t>
    <phoneticPr fontId="1" type="noConversion"/>
  </si>
  <si>
    <t>네오다임(주)</t>
    <phoneticPr fontId="1" type="noConversion"/>
  </si>
  <si>
    <t>이상옥</t>
    <phoneticPr fontId="1" type="noConversion"/>
  </si>
  <si>
    <t>서울시 서초구 서초1동 1678-1
서초동아빌라트 1타운 2층</t>
    <phoneticPr fontId="1" type="noConversion"/>
  </si>
  <si>
    <t>기타자재</t>
    <phoneticPr fontId="1" type="noConversion"/>
  </si>
  <si>
    <t>서울시 서초구 강남대로 563
(페이토, B2 유스튜디오)</t>
    <phoneticPr fontId="1" type="noConversion"/>
  </si>
  <si>
    <t>삼각대 및 기타라인 , 분배기</t>
    <phoneticPr fontId="1" type="noConversion"/>
  </si>
  <si>
    <t>트랙</t>
    <phoneticPr fontId="1" type="noConversion"/>
  </si>
  <si>
    <t>카메라 스위처</t>
    <phoneticPr fontId="1" type="noConversion"/>
  </si>
  <si>
    <t>콘솔/촬영</t>
    <phoneticPr fontId="1" type="noConversion"/>
  </si>
  <si>
    <t>카메라 및 발표자료 캡처시스템</t>
    <phoneticPr fontId="1" type="noConversion"/>
  </si>
  <si>
    <t>콘솔 및 촬영 인력</t>
    <phoneticPr fontId="1" type="noConversion"/>
  </si>
  <si>
    <t xml:space="preserve">출장 및 셋팅 </t>
    <phoneticPr fontId="1" type="noConversion"/>
  </si>
  <si>
    <t xml:space="preserve">AWS ExecLeaders </t>
    <phoneticPr fontId="1" type="noConversion"/>
  </si>
  <si>
    <t>Women Leaders Forum</t>
    <phoneticPr fontId="1" type="noConversion"/>
  </si>
  <si>
    <t>카메라</t>
    <phoneticPr fontId="1" type="noConversion"/>
  </si>
  <si>
    <t>대포렌즈</t>
    <phoneticPr fontId="1" type="noConversion"/>
  </si>
  <si>
    <t>중앙2/측1</t>
    <phoneticPr fontId="1" type="noConversion"/>
  </si>
  <si>
    <t>리허설</t>
    <phoneticPr fontId="1" type="noConversion"/>
  </si>
  <si>
    <t>편집</t>
    <phoneticPr fontId="1" type="noConversion"/>
  </si>
  <si>
    <t>AWS ExecLeaders  세션 편집</t>
    <phoneticPr fontId="1" type="noConversion"/>
  </si>
  <si>
    <t>Women Leaders Forum 세션 편집</t>
    <phoneticPr fontId="1" type="noConversion"/>
  </si>
  <si>
    <t>추가사항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</si>
</sst>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5"/>
  <sheetViews>
    <sheetView showGridLines="0" tabSelected="1" topLeftCell="A15" zoomScaleNormal="100" zoomScaleSheetLayoutView="100" workbookViewId="0">
      <selection activeCell="AG34" sqref="AG34:AH34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73" t="s">
        <v>22</v>
      </c>
      <c r="C3" s="74"/>
      <c r="D3" s="74"/>
      <c r="E3" s="74"/>
      <c r="F3" s="74"/>
      <c r="G3" s="57" t="s">
        <v>25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71"/>
      <c r="AF3" s="71"/>
      <c r="AG3" s="71"/>
      <c r="AH3" s="72"/>
    </row>
    <row r="4" spans="2:44" ht="20.100000000000001" customHeight="1" x14ac:dyDescent="0.15">
      <c r="B4" s="63">
        <f ca="1">TODAY()</f>
        <v>45681</v>
      </c>
      <c r="C4" s="64"/>
      <c r="D4" s="64"/>
      <c r="E4" s="64"/>
      <c r="F4" s="64"/>
      <c r="G4" s="59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7"/>
      <c r="AF4" s="67"/>
      <c r="AG4" s="67"/>
      <c r="AH4" s="68"/>
    </row>
    <row r="5" spans="2:44" ht="20.100000000000001" customHeight="1" x14ac:dyDescent="0.15">
      <c r="B5" s="65"/>
      <c r="C5" s="66"/>
      <c r="D5" s="66"/>
      <c r="E5" s="66"/>
      <c r="F5" s="66"/>
      <c r="G5" s="61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9"/>
      <c r="AF5" s="69"/>
      <c r="AG5" s="69"/>
      <c r="AH5" s="70"/>
    </row>
    <row r="6" spans="2:44" ht="12" customHeight="1" x14ac:dyDescent="0.15">
      <c r="B6" s="75" t="s">
        <v>3</v>
      </c>
      <c r="C6" s="76"/>
      <c r="D6" s="92" t="s">
        <v>0</v>
      </c>
      <c r="E6" s="93"/>
      <c r="F6" s="94"/>
      <c r="G6" s="88" t="s">
        <v>24</v>
      </c>
      <c r="H6" s="71"/>
      <c r="I6" s="71"/>
      <c r="J6" s="71"/>
      <c r="K6" s="71"/>
      <c r="L6" s="71"/>
      <c r="M6" s="71"/>
      <c r="N6" s="71"/>
      <c r="O6" s="71"/>
      <c r="P6" s="72"/>
      <c r="Q6" s="75" t="s">
        <v>4</v>
      </c>
      <c r="R6" s="81"/>
      <c r="S6" s="81"/>
      <c r="T6" s="76"/>
      <c r="U6" s="92" t="s">
        <v>0</v>
      </c>
      <c r="V6" s="93"/>
      <c r="W6" s="94"/>
      <c r="X6" s="88" t="s">
        <v>26</v>
      </c>
      <c r="Y6" s="71"/>
      <c r="Z6" s="71"/>
      <c r="AA6" s="71"/>
      <c r="AB6" s="71"/>
      <c r="AC6" s="71"/>
      <c r="AD6" s="71"/>
      <c r="AE6" s="71"/>
      <c r="AF6" s="71"/>
      <c r="AG6" s="71"/>
      <c r="AH6" s="72"/>
    </row>
    <row r="7" spans="2:44" ht="12" customHeight="1" x14ac:dyDescent="0.15">
      <c r="B7" s="77"/>
      <c r="C7" s="78"/>
      <c r="D7" s="95"/>
      <c r="E7" s="96"/>
      <c r="F7" s="97"/>
      <c r="G7" s="89"/>
      <c r="H7" s="90"/>
      <c r="I7" s="90"/>
      <c r="J7" s="90"/>
      <c r="K7" s="90"/>
      <c r="L7" s="90"/>
      <c r="M7" s="90"/>
      <c r="N7" s="90"/>
      <c r="O7" s="90"/>
      <c r="P7" s="91"/>
      <c r="Q7" s="77"/>
      <c r="R7" s="82"/>
      <c r="S7" s="82"/>
      <c r="T7" s="78"/>
      <c r="U7" s="95"/>
      <c r="V7" s="96"/>
      <c r="W7" s="97"/>
      <c r="X7" s="89"/>
      <c r="Y7" s="90"/>
      <c r="Z7" s="90"/>
      <c r="AA7" s="90"/>
      <c r="AB7" s="90"/>
      <c r="AC7" s="90"/>
      <c r="AD7" s="90"/>
      <c r="AE7" s="90"/>
      <c r="AF7" s="90"/>
      <c r="AG7" s="90"/>
      <c r="AH7" s="91"/>
    </row>
    <row r="8" spans="2:44" ht="21.75" customHeight="1" x14ac:dyDescent="0.15">
      <c r="B8" s="77"/>
      <c r="C8" s="78"/>
      <c r="D8" s="102" t="s">
        <v>6</v>
      </c>
      <c r="E8" s="103"/>
      <c r="F8" s="104"/>
      <c r="G8" s="108" t="s">
        <v>23</v>
      </c>
      <c r="H8" s="99"/>
      <c r="I8" s="99"/>
      <c r="J8" s="99"/>
      <c r="K8" s="99"/>
      <c r="L8" s="99"/>
      <c r="M8" s="99"/>
      <c r="N8" s="99"/>
      <c r="O8" s="99"/>
      <c r="P8" s="100"/>
      <c r="Q8" s="77"/>
      <c r="R8" s="82"/>
      <c r="S8" s="82"/>
      <c r="T8" s="78"/>
      <c r="U8" s="102" t="s">
        <v>6</v>
      </c>
      <c r="V8" s="103"/>
      <c r="W8" s="104"/>
      <c r="X8" s="108" t="s">
        <v>27</v>
      </c>
      <c r="Y8" s="99"/>
      <c r="Z8" s="99"/>
      <c r="AA8" s="99"/>
      <c r="AB8" s="99"/>
      <c r="AC8" s="99"/>
      <c r="AD8" s="99"/>
      <c r="AE8" s="99"/>
      <c r="AF8" s="99"/>
      <c r="AG8" s="99"/>
      <c r="AH8" s="100"/>
    </row>
    <row r="9" spans="2:44" ht="21.75" customHeight="1" x14ac:dyDescent="0.15">
      <c r="B9" s="77"/>
      <c r="C9" s="78"/>
      <c r="D9" s="105" t="s">
        <v>18</v>
      </c>
      <c r="E9" s="106"/>
      <c r="F9" s="107"/>
      <c r="G9" s="16" t="s">
        <v>21</v>
      </c>
      <c r="H9" s="14"/>
      <c r="I9" s="14"/>
      <c r="J9" s="14"/>
      <c r="K9" s="14"/>
      <c r="L9" s="14"/>
      <c r="M9" s="14"/>
      <c r="N9" s="14"/>
      <c r="O9" s="14"/>
      <c r="P9" s="31"/>
      <c r="Q9" s="77"/>
      <c r="R9" s="82"/>
      <c r="S9" s="82"/>
      <c r="T9" s="78"/>
      <c r="U9" s="105" t="s">
        <v>18</v>
      </c>
      <c r="V9" s="106"/>
      <c r="W9" s="107"/>
      <c r="X9" s="16" t="s">
        <v>28</v>
      </c>
      <c r="Y9" s="14"/>
      <c r="Z9" s="14"/>
      <c r="AA9" s="14"/>
      <c r="AB9" s="14"/>
      <c r="AC9" s="14"/>
      <c r="AD9" s="14"/>
      <c r="AE9" s="14"/>
      <c r="AF9" s="14"/>
      <c r="AG9" s="14"/>
      <c r="AH9" s="31"/>
    </row>
    <row r="10" spans="2:44" ht="17.25" customHeight="1" x14ac:dyDescent="0.15">
      <c r="B10" s="77"/>
      <c r="C10" s="78"/>
      <c r="D10" s="84" t="s">
        <v>7</v>
      </c>
      <c r="E10" s="85"/>
      <c r="F10" s="86"/>
      <c r="G10" s="98" t="s">
        <v>31</v>
      </c>
      <c r="H10" s="99"/>
      <c r="I10" s="99"/>
      <c r="J10" s="99"/>
      <c r="K10" s="99"/>
      <c r="L10" s="99"/>
      <c r="M10" s="99"/>
      <c r="N10" s="99"/>
      <c r="O10" s="99"/>
      <c r="P10" s="100"/>
      <c r="Q10" s="77"/>
      <c r="R10" s="82"/>
      <c r="S10" s="82"/>
      <c r="T10" s="78"/>
      <c r="U10" s="84" t="s">
        <v>8</v>
      </c>
      <c r="V10" s="85"/>
      <c r="W10" s="86"/>
      <c r="X10" s="98" t="s">
        <v>29</v>
      </c>
      <c r="Y10" s="99"/>
      <c r="Z10" s="99"/>
      <c r="AA10" s="99"/>
      <c r="AB10" s="99"/>
      <c r="AC10" s="99"/>
      <c r="AD10" s="99"/>
      <c r="AE10" s="99"/>
      <c r="AF10" s="99"/>
      <c r="AG10" s="99"/>
      <c r="AH10" s="100"/>
    </row>
    <row r="11" spans="2:44" ht="17.25" customHeight="1" x14ac:dyDescent="0.15">
      <c r="B11" s="79"/>
      <c r="C11" s="80"/>
      <c r="D11" s="87"/>
      <c r="E11" s="83"/>
      <c r="F11" s="80"/>
      <c r="G11" s="101"/>
      <c r="H11" s="69"/>
      <c r="I11" s="69"/>
      <c r="J11" s="69"/>
      <c r="K11" s="69"/>
      <c r="L11" s="69"/>
      <c r="M11" s="69"/>
      <c r="N11" s="69"/>
      <c r="O11" s="69"/>
      <c r="P11" s="70"/>
      <c r="Q11" s="79"/>
      <c r="R11" s="83"/>
      <c r="S11" s="83"/>
      <c r="T11" s="80"/>
      <c r="U11" s="87"/>
      <c r="V11" s="83"/>
      <c r="W11" s="80"/>
      <c r="X11" s="101"/>
      <c r="Y11" s="69"/>
      <c r="Z11" s="69"/>
      <c r="AA11" s="69"/>
      <c r="AB11" s="69"/>
      <c r="AC11" s="69"/>
      <c r="AD11" s="69"/>
      <c r="AE11" s="69"/>
      <c r="AF11" s="69"/>
      <c r="AG11" s="69"/>
      <c r="AH11" s="70"/>
    </row>
    <row r="12" spans="2:44" ht="43.5" customHeight="1" x14ac:dyDescent="0.15">
      <c r="B12" s="122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4"/>
    </row>
    <row r="13" spans="2:44" ht="20.100000000000001" customHeight="1" x14ac:dyDescent="0.15">
      <c r="B13" s="2"/>
      <c r="D13" s="125" t="s">
        <v>19</v>
      </c>
      <c r="E13" s="125"/>
      <c r="F13" s="125"/>
      <c r="G13" s="125"/>
      <c r="H13" s="126">
        <f>W13</f>
        <v>19140000</v>
      </c>
      <c r="I13" s="126"/>
      <c r="J13" s="126"/>
      <c r="K13" s="126"/>
      <c r="L13" s="126"/>
      <c r="M13" s="126"/>
      <c r="N13" s="126"/>
      <c r="O13" s="126"/>
      <c r="P13" s="126"/>
      <c r="Q13" s="67" t="s">
        <v>1</v>
      </c>
      <c r="R13" s="67"/>
      <c r="S13" s="67"/>
      <c r="T13" s="67"/>
      <c r="U13" s="67" t="s">
        <v>2</v>
      </c>
      <c r="V13" s="67"/>
      <c r="W13" s="127">
        <f>SUM(AA41)</f>
        <v>19140000</v>
      </c>
      <c r="X13" s="127"/>
      <c r="Y13" s="127"/>
      <c r="Z13" s="127"/>
      <c r="AA13" s="127"/>
      <c r="AB13" s="127"/>
      <c r="AC13" s="127"/>
      <c r="AD13" s="127"/>
      <c r="AE13" s="1" t="s">
        <v>17</v>
      </c>
      <c r="AH13" s="3"/>
    </row>
    <row r="14" spans="2:44" ht="20.100000000000001" customHeight="1" x14ac:dyDescent="0.15">
      <c r="B14" s="128" t="s">
        <v>13</v>
      </c>
      <c r="C14" s="119"/>
      <c r="D14" s="119"/>
      <c r="E14" s="119" t="s">
        <v>14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 t="s">
        <v>11</v>
      </c>
      <c r="S14" s="119"/>
      <c r="T14" s="119" t="s">
        <v>33</v>
      </c>
      <c r="U14" s="119"/>
      <c r="V14" s="119" t="s">
        <v>15</v>
      </c>
      <c r="W14" s="119"/>
      <c r="X14" s="119"/>
      <c r="Y14" s="119"/>
      <c r="Z14" s="119"/>
      <c r="AA14" s="119" t="s">
        <v>12</v>
      </c>
      <c r="AB14" s="119"/>
      <c r="AC14" s="119"/>
      <c r="AD14" s="119"/>
      <c r="AE14" s="119"/>
      <c r="AF14" s="119"/>
      <c r="AG14" s="119" t="s">
        <v>5</v>
      </c>
      <c r="AH14" s="121"/>
      <c r="AR14" s="6"/>
    </row>
    <row r="15" spans="2:44" ht="20.100000000000001" customHeight="1" x14ac:dyDescent="0.15">
      <c r="B15" s="20"/>
      <c r="C15" s="21"/>
      <c r="D15" s="22"/>
      <c r="E15" s="23" t="s">
        <v>39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5"/>
      <c r="R15" s="23"/>
      <c r="S15" s="25"/>
      <c r="T15" s="23"/>
      <c r="U15" s="25"/>
      <c r="V15" s="26"/>
      <c r="W15" s="27"/>
      <c r="X15" s="27"/>
      <c r="Y15" s="27"/>
      <c r="Z15" s="28"/>
      <c r="AA15" s="29">
        <v>5300000</v>
      </c>
      <c r="AB15" s="27"/>
      <c r="AC15" s="27"/>
      <c r="AD15" s="27"/>
      <c r="AE15" s="27"/>
      <c r="AF15" s="28"/>
      <c r="AG15" s="23"/>
      <c r="AH15" s="30"/>
    </row>
    <row r="16" spans="2:44" ht="20.100000000000001" customHeight="1" x14ac:dyDescent="0.15">
      <c r="B16" s="129"/>
      <c r="C16" s="7"/>
      <c r="D16" s="7"/>
      <c r="E16" s="7" t="s">
        <v>36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1</v>
      </c>
      <c r="S16" s="7"/>
      <c r="T16" s="7">
        <v>1</v>
      </c>
      <c r="U16" s="7"/>
      <c r="V16" s="8">
        <v>1000000</v>
      </c>
      <c r="W16" s="7"/>
      <c r="X16" s="7"/>
      <c r="Y16" s="7"/>
      <c r="Z16" s="7"/>
      <c r="AA16" s="17"/>
      <c r="AB16" s="18"/>
      <c r="AC16" s="18"/>
      <c r="AD16" s="18"/>
      <c r="AE16" s="18"/>
      <c r="AF16" s="19"/>
      <c r="AG16" s="64"/>
      <c r="AH16" s="120"/>
    </row>
    <row r="17" spans="2:34" ht="20.100000000000001" customHeight="1" x14ac:dyDescent="0.15">
      <c r="B17" s="129"/>
      <c r="C17" s="7"/>
      <c r="D17" s="7"/>
      <c r="E17" s="7" t="s">
        <v>41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3</v>
      </c>
      <c r="S17" s="7"/>
      <c r="T17" s="7">
        <v>1</v>
      </c>
      <c r="U17" s="7"/>
      <c r="V17" s="8">
        <v>600000</v>
      </c>
      <c r="W17" s="7"/>
      <c r="X17" s="7"/>
      <c r="Y17" s="7"/>
      <c r="Z17" s="7"/>
      <c r="AA17" s="9"/>
      <c r="AB17" s="10"/>
      <c r="AC17" s="10"/>
      <c r="AD17" s="10"/>
      <c r="AE17" s="10"/>
      <c r="AF17" s="11"/>
      <c r="AG17" s="64" t="s">
        <v>43</v>
      </c>
      <c r="AH17" s="120"/>
    </row>
    <row r="18" spans="2:34" ht="20.100000000000001" customHeight="1" x14ac:dyDescent="0.15">
      <c r="B18" s="129"/>
      <c r="C18" s="7"/>
      <c r="D18" s="7"/>
      <c r="E18" s="7" t="s">
        <v>34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</v>
      </c>
      <c r="S18" s="7"/>
      <c r="T18" s="7">
        <v>1</v>
      </c>
      <c r="U18" s="7"/>
      <c r="V18" s="8">
        <v>1000000</v>
      </c>
      <c r="W18" s="7"/>
      <c r="X18" s="7"/>
      <c r="Y18" s="7"/>
      <c r="Z18" s="7"/>
      <c r="AA18" s="9"/>
      <c r="AB18" s="10"/>
      <c r="AC18" s="10"/>
      <c r="AD18" s="10"/>
      <c r="AE18" s="10"/>
      <c r="AF18" s="11"/>
      <c r="AG18" s="64"/>
      <c r="AH18" s="120"/>
    </row>
    <row r="19" spans="2:34" ht="20.100000000000001" customHeight="1" x14ac:dyDescent="0.15">
      <c r="B19" s="129"/>
      <c r="C19" s="7"/>
      <c r="D19" s="7"/>
      <c r="E19" s="7" t="s">
        <v>37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4</v>
      </c>
      <c r="S19" s="7"/>
      <c r="T19" s="7">
        <v>1</v>
      </c>
      <c r="U19" s="7"/>
      <c r="V19" s="8">
        <v>300000</v>
      </c>
      <c r="W19" s="7"/>
      <c r="X19" s="7"/>
      <c r="Y19" s="7"/>
      <c r="Z19" s="7"/>
      <c r="AA19" s="17"/>
      <c r="AB19" s="18"/>
      <c r="AC19" s="18"/>
      <c r="AD19" s="18"/>
      <c r="AE19" s="18"/>
      <c r="AF19" s="19"/>
      <c r="AG19" s="64" t="s">
        <v>35</v>
      </c>
      <c r="AH19" s="120"/>
    </row>
    <row r="20" spans="2:34" ht="20.100000000000001" customHeight="1" x14ac:dyDescent="0.15">
      <c r="B20" s="129"/>
      <c r="C20" s="7"/>
      <c r="D20" s="7"/>
      <c r="E20" s="7" t="s">
        <v>30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1</v>
      </c>
      <c r="S20" s="7"/>
      <c r="T20" s="7">
        <v>1</v>
      </c>
      <c r="U20" s="7"/>
      <c r="V20" s="8">
        <v>300000</v>
      </c>
      <c r="W20" s="7"/>
      <c r="X20" s="7"/>
      <c r="Y20" s="7"/>
      <c r="Z20" s="7"/>
      <c r="AA20" s="17"/>
      <c r="AB20" s="18"/>
      <c r="AC20" s="18"/>
      <c r="AD20" s="18"/>
      <c r="AE20" s="18"/>
      <c r="AF20" s="19"/>
      <c r="AG20" s="64" t="s">
        <v>32</v>
      </c>
      <c r="AH20" s="120"/>
    </row>
    <row r="21" spans="2:34" ht="20.100000000000001" customHeight="1" x14ac:dyDescent="0.15">
      <c r="B21" s="12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8"/>
      <c r="W21" s="7"/>
      <c r="X21" s="7"/>
      <c r="Y21" s="7"/>
      <c r="Z21" s="7"/>
      <c r="AA21" s="17"/>
      <c r="AB21" s="18"/>
      <c r="AC21" s="18"/>
      <c r="AD21" s="18"/>
      <c r="AE21" s="18"/>
      <c r="AF21" s="19"/>
      <c r="AG21" s="64"/>
      <c r="AH21" s="120"/>
    </row>
    <row r="22" spans="2:34" ht="20.100000000000001" customHeight="1" x14ac:dyDescent="0.15">
      <c r="B22" s="130"/>
      <c r="C22" s="64"/>
      <c r="D22" s="64"/>
      <c r="E22" s="12" t="s">
        <v>40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16"/>
      <c r="W22" s="12"/>
      <c r="X22" s="12"/>
      <c r="Y22" s="12"/>
      <c r="Z22" s="12"/>
      <c r="AA22" s="29">
        <v>4500000</v>
      </c>
      <c r="AB22" s="27"/>
      <c r="AC22" s="27"/>
      <c r="AD22" s="27"/>
      <c r="AE22" s="27"/>
      <c r="AF22" s="28"/>
      <c r="AG22" s="117"/>
      <c r="AH22" s="118"/>
    </row>
    <row r="23" spans="2:34" ht="20.100000000000001" customHeight="1" x14ac:dyDescent="0.15">
      <c r="B23" s="129"/>
      <c r="C23" s="7"/>
      <c r="D23" s="7"/>
      <c r="E23" s="7" t="s">
        <v>36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1</v>
      </c>
      <c r="S23" s="7"/>
      <c r="T23" s="7">
        <v>1</v>
      </c>
      <c r="U23" s="7"/>
      <c r="V23" s="8">
        <v>1000000</v>
      </c>
      <c r="W23" s="7"/>
      <c r="X23" s="7"/>
      <c r="Y23" s="7"/>
      <c r="Z23" s="7"/>
      <c r="AA23" s="17"/>
      <c r="AB23" s="18"/>
      <c r="AC23" s="18"/>
      <c r="AD23" s="18"/>
      <c r="AE23" s="18"/>
      <c r="AF23" s="19"/>
      <c r="AG23" s="64"/>
      <c r="AH23" s="120"/>
    </row>
    <row r="24" spans="2:34" ht="20.100000000000001" customHeight="1" x14ac:dyDescent="0.15">
      <c r="B24" s="129"/>
      <c r="C24" s="7"/>
      <c r="D24" s="7"/>
      <c r="E24" s="7" t="s">
        <v>41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v>3</v>
      </c>
      <c r="S24" s="7"/>
      <c r="T24" s="7">
        <v>1</v>
      </c>
      <c r="U24" s="7"/>
      <c r="V24" s="8">
        <v>600000</v>
      </c>
      <c r="W24" s="7"/>
      <c r="X24" s="7"/>
      <c r="Y24" s="7"/>
      <c r="Z24" s="7"/>
      <c r="AA24" s="9"/>
      <c r="AB24" s="10"/>
      <c r="AC24" s="10"/>
      <c r="AD24" s="10"/>
      <c r="AE24" s="10"/>
      <c r="AF24" s="11"/>
      <c r="AG24" s="64" t="s">
        <v>43</v>
      </c>
      <c r="AH24" s="120"/>
    </row>
    <row r="25" spans="2:34" ht="20.100000000000001" customHeight="1" x14ac:dyDescent="0.15">
      <c r="B25" s="129"/>
      <c r="C25" s="7"/>
      <c r="D25" s="7"/>
      <c r="E25" s="7" t="s">
        <v>34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v>1</v>
      </c>
      <c r="S25" s="7"/>
      <c r="T25" s="7">
        <v>1</v>
      </c>
      <c r="U25" s="7"/>
      <c r="V25" s="8">
        <v>500000</v>
      </c>
      <c r="W25" s="7"/>
      <c r="X25" s="7"/>
      <c r="Y25" s="7"/>
      <c r="Z25" s="7"/>
      <c r="AA25" s="9"/>
      <c r="AB25" s="10"/>
      <c r="AC25" s="10"/>
      <c r="AD25" s="10"/>
      <c r="AE25" s="10"/>
      <c r="AF25" s="11"/>
      <c r="AG25" s="64"/>
      <c r="AH25" s="120"/>
    </row>
    <row r="26" spans="2:34" ht="20.100000000000001" customHeight="1" x14ac:dyDescent="0.15">
      <c r="B26" s="129"/>
      <c r="C26" s="7"/>
      <c r="D26" s="7"/>
      <c r="E26" s="7" t="s">
        <v>37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>
        <v>3</v>
      </c>
      <c r="S26" s="7"/>
      <c r="T26" s="7">
        <v>1</v>
      </c>
      <c r="U26" s="7"/>
      <c r="V26" s="8">
        <v>300000</v>
      </c>
      <c r="W26" s="7"/>
      <c r="X26" s="7"/>
      <c r="Y26" s="7"/>
      <c r="Z26" s="7"/>
      <c r="AA26" s="17"/>
      <c r="AB26" s="18"/>
      <c r="AC26" s="18"/>
      <c r="AD26" s="18"/>
      <c r="AE26" s="18"/>
      <c r="AF26" s="19"/>
      <c r="AG26" s="64" t="s">
        <v>35</v>
      </c>
      <c r="AH26" s="120"/>
    </row>
    <row r="27" spans="2:34" ht="20.100000000000001" customHeight="1" x14ac:dyDescent="0.15">
      <c r="B27" s="129"/>
      <c r="C27" s="7"/>
      <c r="D27" s="7"/>
      <c r="E27" s="7" t="s">
        <v>30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1</v>
      </c>
      <c r="S27" s="7"/>
      <c r="T27" s="7">
        <v>1</v>
      </c>
      <c r="U27" s="7"/>
      <c r="V27" s="8">
        <v>300000</v>
      </c>
      <c r="W27" s="7"/>
      <c r="X27" s="7"/>
      <c r="Y27" s="7"/>
      <c r="Z27" s="7"/>
      <c r="AA27" s="17"/>
      <c r="AB27" s="18"/>
      <c r="AC27" s="18"/>
      <c r="AD27" s="18"/>
      <c r="AE27" s="18"/>
      <c r="AF27" s="19"/>
      <c r="AG27" s="64" t="s">
        <v>32</v>
      </c>
      <c r="AH27" s="120"/>
    </row>
    <row r="28" spans="2:34" ht="20.100000000000001" customHeight="1" x14ac:dyDescent="0.15">
      <c r="B28" s="12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8"/>
      <c r="W28" s="7"/>
      <c r="X28" s="7"/>
      <c r="Y28" s="7"/>
      <c r="Z28" s="7"/>
      <c r="AA28" s="17"/>
      <c r="AB28" s="18"/>
      <c r="AC28" s="18"/>
      <c r="AD28" s="18"/>
      <c r="AE28" s="18"/>
      <c r="AF28" s="19"/>
      <c r="AG28" s="64"/>
      <c r="AH28" s="120"/>
    </row>
    <row r="29" spans="2:34" ht="20.100000000000001" customHeight="1" x14ac:dyDescent="0.15">
      <c r="B29" s="130"/>
      <c r="C29" s="64"/>
      <c r="D29" s="64"/>
      <c r="E29" s="12" t="s">
        <v>45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16"/>
      <c r="W29" s="12"/>
      <c r="X29" s="12"/>
      <c r="Y29" s="12"/>
      <c r="Z29" s="12"/>
      <c r="AA29" s="29">
        <v>3000000</v>
      </c>
      <c r="AB29" s="27"/>
      <c r="AC29" s="27"/>
      <c r="AD29" s="27"/>
      <c r="AE29" s="27"/>
      <c r="AF29" s="28"/>
      <c r="AG29" s="117"/>
      <c r="AH29" s="118"/>
    </row>
    <row r="30" spans="2:34" ht="20.100000000000001" customHeight="1" x14ac:dyDescent="0.15">
      <c r="B30" s="129"/>
      <c r="C30" s="7"/>
      <c r="D30" s="7"/>
      <c r="E30" s="7" t="s">
        <v>46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1</v>
      </c>
      <c r="S30" s="7"/>
      <c r="T30" s="7">
        <v>1</v>
      </c>
      <c r="U30" s="7"/>
      <c r="V30" s="8">
        <v>2000000</v>
      </c>
      <c r="W30" s="7"/>
      <c r="X30" s="7"/>
      <c r="Y30" s="7"/>
      <c r="Z30" s="7"/>
      <c r="AA30" s="17"/>
      <c r="AB30" s="18"/>
      <c r="AC30" s="18"/>
      <c r="AD30" s="18"/>
      <c r="AE30" s="18"/>
      <c r="AF30" s="19"/>
      <c r="AG30" s="64"/>
      <c r="AH30" s="120"/>
    </row>
    <row r="31" spans="2:34" ht="20.100000000000001" customHeight="1" x14ac:dyDescent="0.15">
      <c r="B31" s="129"/>
      <c r="C31" s="7"/>
      <c r="D31" s="7"/>
      <c r="E31" s="7" t="s">
        <v>47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>
        <v>1</v>
      </c>
      <c r="S31" s="7"/>
      <c r="T31" s="7">
        <v>1</v>
      </c>
      <c r="U31" s="7"/>
      <c r="V31" s="8">
        <v>1000000</v>
      </c>
      <c r="W31" s="7"/>
      <c r="X31" s="7"/>
      <c r="Y31" s="7"/>
      <c r="Z31" s="7"/>
      <c r="AA31" s="17"/>
      <c r="AB31" s="18"/>
      <c r="AC31" s="18"/>
      <c r="AD31" s="18"/>
      <c r="AE31" s="18"/>
      <c r="AF31" s="19"/>
      <c r="AG31" s="64"/>
      <c r="AH31" s="120"/>
    </row>
    <row r="32" spans="2:34" ht="20.100000000000001" customHeight="1" x14ac:dyDescent="0.15">
      <c r="B32" s="12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8"/>
      <c r="W32" s="7"/>
      <c r="X32" s="7"/>
      <c r="Y32" s="7"/>
      <c r="Z32" s="7"/>
      <c r="AA32" s="17"/>
      <c r="AB32" s="18"/>
      <c r="AC32" s="18"/>
      <c r="AD32" s="18"/>
      <c r="AE32" s="18"/>
      <c r="AF32" s="19"/>
      <c r="AG32" s="64"/>
      <c r="AH32" s="120"/>
    </row>
    <row r="33" spans="2:34" ht="20.100000000000001" customHeight="1" x14ac:dyDescent="0.15">
      <c r="B33" s="130"/>
      <c r="C33" s="64"/>
      <c r="D33" s="64"/>
      <c r="E33" s="12" t="s">
        <v>48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16"/>
      <c r="W33" s="12"/>
      <c r="X33" s="12"/>
      <c r="Y33" s="12"/>
      <c r="Z33" s="12"/>
      <c r="AA33" s="29"/>
      <c r="AB33" s="27"/>
      <c r="AC33" s="27"/>
      <c r="AD33" s="27"/>
      <c r="AE33" s="27"/>
      <c r="AF33" s="28"/>
      <c r="AG33" s="117"/>
      <c r="AH33" s="118"/>
    </row>
    <row r="34" spans="2:34" ht="20.100000000000001" customHeight="1" x14ac:dyDescent="0.15">
      <c r="B34" s="13"/>
      <c r="C34" s="14"/>
      <c r="D34" s="15"/>
      <c r="E34" s="16" t="s">
        <v>44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  <c r="R34" s="16">
        <v>1</v>
      </c>
      <c r="S34" s="15"/>
      <c r="T34" s="16">
        <v>1</v>
      </c>
      <c r="U34" s="15"/>
      <c r="V34" s="17">
        <v>2000000</v>
      </c>
      <c r="W34" s="18"/>
      <c r="X34" s="18"/>
      <c r="Y34" s="18"/>
      <c r="Z34" s="19"/>
      <c r="AA34" s="17">
        <f t="shared" ref="AA34:AA35" si="0">SUM(V34*T34*R34)</f>
        <v>2000000</v>
      </c>
      <c r="AB34" s="18"/>
      <c r="AC34" s="18"/>
      <c r="AD34" s="18"/>
      <c r="AE34" s="18"/>
      <c r="AF34" s="19"/>
      <c r="AG34" s="16"/>
      <c r="AH34" s="31"/>
    </row>
    <row r="35" spans="2:34" ht="20.100000000000001" customHeight="1" x14ac:dyDescent="0.15">
      <c r="B35" s="129"/>
      <c r="C35" s="7"/>
      <c r="D35" s="7"/>
      <c r="E35" s="7" t="s">
        <v>38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>
        <v>1</v>
      </c>
      <c r="S35" s="7"/>
      <c r="T35" s="7">
        <v>1</v>
      </c>
      <c r="U35" s="7"/>
      <c r="V35" s="8">
        <v>1000000</v>
      </c>
      <c r="W35" s="7"/>
      <c r="X35" s="7"/>
      <c r="Y35" s="7"/>
      <c r="Z35" s="7"/>
      <c r="AA35" s="17">
        <f t="shared" si="0"/>
        <v>1000000</v>
      </c>
      <c r="AB35" s="18"/>
      <c r="AC35" s="18"/>
      <c r="AD35" s="18"/>
      <c r="AE35" s="18"/>
      <c r="AF35" s="19"/>
      <c r="AG35" s="64"/>
      <c r="AH35" s="120"/>
    </row>
    <row r="36" spans="2:34" ht="20.100000000000001" customHeight="1" x14ac:dyDescent="0.15">
      <c r="B36" s="13"/>
      <c r="C36" s="14"/>
      <c r="D36" s="15"/>
      <c r="E36" s="7" t="s">
        <v>42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2</v>
      </c>
      <c r="S36" s="7"/>
      <c r="T36" s="7">
        <v>1</v>
      </c>
      <c r="U36" s="7"/>
      <c r="V36" s="8">
        <v>800000</v>
      </c>
      <c r="W36" s="7"/>
      <c r="X36" s="7"/>
      <c r="Y36" s="7"/>
      <c r="Z36" s="7"/>
      <c r="AA36" s="17">
        <f t="shared" ref="AA36" si="1">SUM(V36*T36*R36)</f>
        <v>1600000</v>
      </c>
      <c r="AB36" s="18"/>
      <c r="AC36" s="18"/>
      <c r="AD36" s="18"/>
      <c r="AE36" s="18"/>
      <c r="AF36" s="19"/>
      <c r="AG36" s="64"/>
      <c r="AH36" s="120"/>
    </row>
    <row r="37" spans="2:34" ht="20.100000000000001" customHeight="1" x14ac:dyDescent="0.15">
      <c r="B37" s="13"/>
      <c r="C37" s="14"/>
      <c r="D37" s="15"/>
      <c r="E37" s="16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  <c r="R37" s="16"/>
      <c r="S37" s="15"/>
      <c r="T37" s="16"/>
      <c r="U37" s="15"/>
      <c r="V37" s="17"/>
      <c r="W37" s="18"/>
      <c r="X37" s="18"/>
      <c r="Y37" s="18"/>
      <c r="Z37" s="19"/>
      <c r="AA37" s="9"/>
      <c r="AB37" s="10"/>
      <c r="AC37" s="10"/>
      <c r="AD37" s="10"/>
      <c r="AE37" s="10"/>
      <c r="AF37" s="11"/>
      <c r="AG37" s="16"/>
      <c r="AH37" s="31"/>
    </row>
    <row r="38" spans="2:34" ht="20.100000000000001" customHeight="1" thickBot="1" x14ac:dyDescent="0.2">
      <c r="B38" s="13"/>
      <c r="C38" s="14"/>
      <c r="D38" s="15"/>
      <c r="E38" s="16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  <c r="R38" s="16"/>
      <c r="S38" s="15"/>
      <c r="T38" s="16"/>
      <c r="U38" s="15"/>
      <c r="V38" s="17"/>
      <c r="W38" s="18"/>
      <c r="X38" s="18"/>
      <c r="Y38" s="18"/>
      <c r="Z38" s="19"/>
      <c r="AA38" s="17"/>
      <c r="AB38" s="18"/>
      <c r="AC38" s="18"/>
      <c r="AD38" s="18"/>
      <c r="AE38" s="18"/>
      <c r="AF38" s="19"/>
      <c r="AG38" s="16"/>
      <c r="AH38" s="31"/>
    </row>
    <row r="39" spans="2:34" ht="20.100000000000001" customHeight="1" thickTop="1" x14ac:dyDescent="0.15">
      <c r="B39" s="131" t="s">
        <v>9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3"/>
      <c r="R39" s="112"/>
      <c r="S39" s="114"/>
      <c r="T39" s="112"/>
      <c r="U39" s="114"/>
      <c r="V39" s="112"/>
      <c r="W39" s="115"/>
      <c r="X39" s="115"/>
      <c r="Y39" s="115"/>
      <c r="Z39" s="114"/>
      <c r="AA39" s="109">
        <f>SUM(AA15:AF38)</f>
        <v>17400000</v>
      </c>
      <c r="AB39" s="110"/>
      <c r="AC39" s="110"/>
      <c r="AD39" s="110"/>
      <c r="AE39" s="110"/>
      <c r="AF39" s="111"/>
      <c r="AG39" s="112"/>
      <c r="AH39" s="113"/>
    </row>
    <row r="40" spans="2:34" ht="20.100000000000001" customHeight="1" x14ac:dyDescent="0.15">
      <c r="B40" s="51" t="s">
        <v>16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3"/>
      <c r="R40" s="16"/>
      <c r="S40" s="15"/>
      <c r="T40" s="16"/>
      <c r="U40" s="15"/>
      <c r="V40" s="16"/>
      <c r="W40" s="14"/>
      <c r="X40" s="14"/>
      <c r="Y40" s="14"/>
      <c r="Z40" s="15"/>
      <c r="AA40" s="54">
        <f>(AA39)*0.1</f>
        <v>1740000</v>
      </c>
      <c r="AB40" s="55"/>
      <c r="AC40" s="55"/>
      <c r="AD40" s="55"/>
      <c r="AE40" s="55"/>
      <c r="AF40" s="56"/>
      <c r="AG40" s="16"/>
      <c r="AH40" s="31"/>
    </row>
    <row r="41" spans="2:34" ht="20.100000000000001" customHeight="1" x14ac:dyDescent="0.15">
      <c r="B41" s="48" t="s">
        <v>10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0"/>
      <c r="R41" s="41"/>
      <c r="S41" s="43"/>
      <c r="T41" s="41"/>
      <c r="U41" s="43"/>
      <c r="V41" s="41"/>
      <c r="W41" s="44"/>
      <c r="X41" s="44"/>
      <c r="Y41" s="44"/>
      <c r="Z41" s="43"/>
      <c r="AA41" s="45">
        <f>SUM(AA39:AA40)</f>
        <v>19140000</v>
      </c>
      <c r="AB41" s="46"/>
      <c r="AC41" s="46"/>
      <c r="AD41" s="46"/>
      <c r="AE41" s="46"/>
      <c r="AF41" s="47"/>
      <c r="AG41" s="41"/>
      <c r="AH41" s="42"/>
    </row>
    <row r="42" spans="2:34" ht="20.100000000000001" customHeight="1" x14ac:dyDescent="0.15">
      <c r="B42" s="32" t="s">
        <v>20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8"/>
    </row>
    <row r="43" spans="2:34" ht="20.100000000000001" customHeight="1" x14ac:dyDescent="0.15"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9"/>
    </row>
    <row r="44" spans="2:34" ht="20.100000000000001" customHeight="1" x14ac:dyDescent="0.15">
      <c r="B44" s="36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40"/>
    </row>
    <row r="45" spans="2:34" ht="20.100000000000001" customHeight="1" x14ac:dyDescent="0.15">
      <c r="AB45" s="4"/>
      <c r="AH45" s="5"/>
    </row>
  </sheetData>
  <mergeCells count="224">
    <mergeCell ref="B21:D21"/>
    <mergeCell ref="E21:Q21"/>
    <mergeCell ref="R21:S21"/>
    <mergeCell ref="T21:U21"/>
    <mergeCell ref="V21:Z21"/>
    <mergeCell ref="AA21:AF21"/>
    <mergeCell ref="AG21:AH21"/>
    <mergeCell ref="B33:D33"/>
    <mergeCell ref="E33:Q33"/>
    <mergeCell ref="R33:S33"/>
    <mergeCell ref="T33:U33"/>
    <mergeCell ref="V33:Z33"/>
    <mergeCell ref="AA33:AF33"/>
    <mergeCell ref="AG33:AH33"/>
    <mergeCell ref="B31:D31"/>
    <mergeCell ref="E31:Q31"/>
    <mergeCell ref="R31:S31"/>
    <mergeCell ref="T31:U31"/>
    <mergeCell ref="V31:Z31"/>
    <mergeCell ref="AA31:AF31"/>
    <mergeCell ref="AG31:AH31"/>
    <mergeCell ref="B34:D34"/>
    <mergeCell ref="E34:Q34"/>
    <mergeCell ref="R34:S34"/>
    <mergeCell ref="T34:U34"/>
    <mergeCell ref="V34:Z34"/>
    <mergeCell ref="AA34:AF34"/>
    <mergeCell ref="AG34:AH34"/>
    <mergeCell ref="B29:D29"/>
    <mergeCell ref="E29:Q29"/>
    <mergeCell ref="R29:S29"/>
    <mergeCell ref="T29:U29"/>
    <mergeCell ref="V29:Z29"/>
    <mergeCell ref="AA29:AF29"/>
    <mergeCell ref="AG29:AH29"/>
    <mergeCell ref="B30:D30"/>
    <mergeCell ref="E30:Q30"/>
    <mergeCell ref="R30:S30"/>
    <mergeCell ref="T30:U30"/>
    <mergeCell ref="V30:Z30"/>
    <mergeCell ref="AA30:AF30"/>
    <mergeCell ref="AG30:AH30"/>
    <mergeCell ref="B32:D32"/>
    <mergeCell ref="E32:Q32"/>
    <mergeCell ref="R32:S32"/>
    <mergeCell ref="T32:U32"/>
    <mergeCell ref="V32:Z32"/>
    <mergeCell ref="AA32:AF32"/>
    <mergeCell ref="AG32:AH32"/>
    <mergeCell ref="V26:Z26"/>
    <mergeCell ref="AA26:AF26"/>
    <mergeCell ref="AG26:AH26"/>
    <mergeCell ref="B28:D28"/>
    <mergeCell ref="E28:Q28"/>
    <mergeCell ref="R28:S28"/>
    <mergeCell ref="T28:U28"/>
    <mergeCell ref="V28:Z28"/>
    <mergeCell ref="AA28:AF28"/>
    <mergeCell ref="AG28:AH28"/>
    <mergeCell ref="B27:D27"/>
    <mergeCell ref="E27:Q27"/>
    <mergeCell ref="R27:S27"/>
    <mergeCell ref="T27:U27"/>
    <mergeCell ref="V27:Z27"/>
    <mergeCell ref="AA27:AF27"/>
    <mergeCell ref="AG27:AH27"/>
    <mergeCell ref="B23:D23"/>
    <mergeCell ref="E23:Q23"/>
    <mergeCell ref="R23:S23"/>
    <mergeCell ref="T23:U23"/>
    <mergeCell ref="V23:Z23"/>
    <mergeCell ref="AA23:AF23"/>
    <mergeCell ref="AG23:AH23"/>
    <mergeCell ref="B17:D17"/>
    <mergeCell ref="E17:Q17"/>
    <mergeCell ref="R17:S17"/>
    <mergeCell ref="T17:U17"/>
    <mergeCell ref="V17:Z17"/>
    <mergeCell ref="AA17:AF17"/>
    <mergeCell ref="AG17:AH17"/>
    <mergeCell ref="B39:Q39"/>
    <mergeCell ref="AA36:AF36"/>
    <mergeCell ref="E37:Q37"/>
    <mergeCell ref="E36:Q36"/>
    <mergeCell ref="B36:D36"/>
    <mergeCell ref="AG38:AH38"/>
    <mergeCell ref="AG18:AH18"/>
    <mergeCell ref="B20:D20"/>
    <mergeCell ref="E20:Q20"/>
    <mergeCell ref="T20:U20"/>
    <mergeCell ref="V20:Z20"/>
    <mergeCell ref="AA20:AF20"/>
    <mergeCell ref="V19:Z19"/>
    <mergeCell ref="R19:S19"/>
    <mergeCell ref="R20:S20"/>
    <mergeCell ref="B18:D18"/>
    <mergeCell ref="E18:Q18"/>
    <mergeCell ref="B12:AH12"/>
    <mergeCell ref="T39:U39"/>
    <mergeCell ref="AG35:AH35"/>
    <mergeCell ref="D13:G13"/>
    <mergeCell ref="H13:P13"/>
    <mergeCell ref="Q13:T13"/>
    <mergeCell ref="U13:V13"/>
    <mergeCell ref="W13:AD13"/>
    <mergeCell ref="E14:Q14"/>
    <mergeCell ref="B14:D14"/>
    <mergeCell ref="B16:D16"/>
    <mergeCell ref="B35:D35"/>
    <mergeCell ref="E35:Q35"/>
    <mergeCell ref="R35:S35"/>
    <mergeCell ref="T35:U35"/>
    <mergeCell ref="V35:Z35"/>
    <mergeCell ref="AA35:AF35"/>
    <mergeCell ref="B22:D22"/>
    <mergeCell ref="B37:D37"/>
    <mergeCell ref="AG20:AH20"/>
    <mergeCell ref="AG16:AH16"/>
    <mergeCell ref="B19:D19"/>
    <mergeCell ref="E19:Q19"/>
    <mergeCell ref="T14:U14"/>
    <mergeCell ref="V14:Z14"/>
    <mergeCell ref="AG19:AH19"/>
    <mergeCell ref="T19:U19"/>
    <mergeCell ref="AG36:AH36"/>
    <mergeCell ref="R36:S36"/>
    <mergeCell ref="R37:S37"/>
    <mergeCell ref="T37:U37"/>
    <mergeCell ref="V37:Z37"/>
    <mergeCell ref="AA37:AF37"/>
    <mergeCell ref="AG37:AH37"/>
    <mergeCell ref="AA14:AF14"/>
    <mergeCell ref="R14:S14"/>
    <mergeCell ref="AG14:AH14"/>
    <mergeCell ref="V36:Z36"/>
    <mergeCell ref="AA19:AF19"/>
    <mergeCell ref="AA39:AF39"/>
    <mergeCell ref="AG39:AH39"/>
    <mergeCell ref="R39:S39"/>
    <mergeCell ref="V39:Z39"/>
    <mergeCell ref="V22:Z22"/>
    <mergeCell ref="AA22:AF22"/>
    <mergeCell ref="AG22:AH22"/>
    <mergeCell ref="T22:U22"/>
    <mergeCell ref="R22:S22"/>
    <mergeCell ref="R24:S24"/>
    <mergeCell ref="T24:U24"/>
    <mergeCell ref="V24:Z24"/>
    <mergeCell ref="AA24:AF24"/>
    <mergeCell ref="AG24:AH24"/>
    <mergeCell ref="R25:S25"/>
    <mergeCell ref="T25:U25"/>
    <mergeCell ref="V25:Z25"/>
    <mergeCell ref="AA25:AF25"/>
    <mergeCell ref="AG25:AH25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U9:W9"/>
    <mergeCell ref="G8:P8"/>
    <mergeCell ref="X8:AH8"/>
    <mergeCell ref="X9:AH9"/>
    <mergeCell ref="B42:D44"/>
    <mergeCell ref="E42:AH44"/>
    <mergeCell ref="AG41:AH41"/>
    <mergeCell ref="T41:U41"/>
    <mergeCell ref="V41:Z41"/>
    <mergeCell ref="AA41:AF41"/>
    <mergeCell ref="B41:Q41"/>
    <mergeCell ref="B40:Q40"/>
    <mergeCell ref="AA40:AF40"/>
    <mergeCell ref="AG40:AH40"/>
    <mergeCell ref="T40:U40"/>
    <mergeCell ref="V40:Z40"/>
    <mergeCell ref="R41:S41"/>
    <mergeCell ref="R40:S40"/>
    <mergeCell ref="B15:D15"/>
    <mergeCell ref="E15:Q15"/>
    <mergeCell ref="R15:S15"/>
    <mergeCell ref="T15:U15"/>
    <mergeCell ref="V15:Z15"/>
    <mergeCell ref="AA15:AF15"/>
    <mergeCell ref="AG15:AH15"/>
    <mergeCell ref="E16:Q16"/>
    <mergeCell ref="R16:S16"/>
    <mergeCell ref="T16:U16"/>
    <mergeCell ref="V16:Z16"/>
    <mergeCell ref="AA16:AF16"/>
    <mergeCell ref="R18:S18"/>
    <mergeCell ref="T18:U18"/>
    <mergeCell ref="V18:Z18"/>
    <mergeCell ref="AA18:AF18"/>
    <mergeCell ref="E22:Q22"/>
    <mergeCell ref="B38:D38"/>
    <mergeCell ref="E38:Q38"/>
    <mergeCell ref="R38:S38"/>
    <mergeCell ref="T38:U38"/>
    <mergeCell ref="V38:Z38"/>
    <mergeCell ref="AA38:AF38"/>
    <mergeCell ref="T36:U36"/>
    <mergeCell ref="B24:D24"/>
    <mergeCell ref="E24:Q24"/>
    <mergeCell ref="B25:D25"/>
    <mergeCell ref="E25:Q25"/>
    <mergeCell ref="B26:D26"/>
    <mergeCell ref="E26:Q26"/>
    <mergeCell ref="R26:S26"/>
    <mergeCell ref="T26:U26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2025-01-24T04:39:55Z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