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8_{94376B06-0CF7-4357-84C1-DA9F5A9E03AE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Invoice" sheetId="10" r:id="rId1"/>
  </sheets>
  <definedNames>
    <definedName name="Inv_Date" localSheetId="0">Invoice!$E$3</definedName>
    <definedName name="Inv_Date">#REF!</definedName>
    <definedName name="Inv_DueDate" localSheetId="0">Invoice!$E$8</definedName>
    <definedName name="Inv_DueDate">#REF!</definedName>
    <definedName name="Inv_Total" localSheetId="0">Invoice!$E$38</definedName>
    <definedName name="Inv_Total">#REF!</definedName>
    <definedName name="_xlnm.Print_Area" localSheetId="0">Invoice!$A$1:$E$46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10" l="1"/>
  <c r="E25" i="10"/>
  <c r="E22" i="10"/>
  <c r="E23" i="10"/>
  <c r="E20" i="10"/>
  <c r="E15" i="10"/>
  <c r="E3" i="10"/>
  <c r="E19" i="10" l="1"/>
  <c r="E17" i="10"/>
  <c r="E14" i="10" l="1"/>
  <c r="E24" i="10"/>
  <c r="E27" i="10"/>
  <c r="E18" i="10" l="1"/>
  <c r="E16" i="10" s="1"/>
  <c r="E21" i="10" l="1"/>
  <c r="E13" i="10"/>
  <c r="B29" i="10" l="1"/>
  <c r="E30" i="10"/>
  <c r="E31" i="10" l="1"/>
  <c r="E34" i="10" s="1"/>
  <c r="E36" i="10" l="1"/>
  <c r="E38" i="10" s="1"/>
</calcChain>
</file>

<file path=xl/sharedStrings.xml><?xml version="1.0" encoding="utf-8"?>
<sst xmlns="http://schemas.openxmlformats.org/spreadsheetml/2006/main" count="51" uniqueCount="51">
  <si>
    <t>DATE:</t>
  </si>
  <si>
    <t>DESCRIPTION</t>
  </si>
  <si>
    <t>AMOUNT</t>
  </si>
  <si>
    <t>Thank You For Your Business!</t>
  </si>
  <si>
    <t>Other</t>
  </si>
  <si>
    <t>Tax rate</t>
  </si>
  <si>
    <t>Tax due</t>
  </si>
  <si>
    <t>QTY</t>
  </si>
  <si>
    <t>UNIT KRW</t>
    <phoneticPr fontId="4" type="noConversion"/>
  </si>
  <si>
    <t>QUOTATION #</t>
    <phoneticPr fontId="4" type="noConversion"/>
  </si>
  <si>
    <t>Fax: +82-2-539-2047</t>
    <phoneticPr fontId="4" type="noConversion"/>
  </si>
  <si>
    <t>INVOICE</t>
    <phoneticPr fontId="4" type="noConversion"/>
  </si>
  <si>
    <t>563, Gangnam-daero</t>
    <phoneticPr fontId="4" type="noConversion"/>
  </si>
  <si>
    <t>Seocho-gu, Seoul, Republic of Korea</t>
    <phoneticPr fontId="4" type="noConversion"/>
  </si>
  <si>
    <t>VAT Number: 451-81-00624</t>
    <phoneticPr fontId="4" type="noConversion"/>
  </si>
  <si>
    <t>TOTAL</t>
    <phoneticPr fontId="4" type="noConversion"/>
  </si>
  <si>
    <t>UNIT</t>
    <phoneticPr fontId="4" type="noConversion"/>
  </si>
  <si>
    <t xml:space="preserve">SHIP TO </t>
    <phoneticPr fontId="4" type="noConversion"/>
  </si>
  <si>
    <t>U-STUDIO BS, support@ustudio.co.kr</t>
    <phoneticPr fontId="4" type="noConversion"/>
  </si>
  <si>
    <t>Eail : pd@ustudio.co.kr / support@ustudio.co.kr</t>
    <phoneticPr fontId="4" type="noConversion"/>
  </si>
  <si>
    <t>Phone: +82-2-549-2048 /+82-10-9870-1024</t>
    <phoneticPr fontId="4" type="noConversion"/>
  </si>
  <si>
    <t>TOTAL Due</t>
    <phoneticPr fontId="4" type="noConversion"/>
  </si>
  <si>
    <t xml:space="preserve">      If you have any questions about this quotation, please contact</t>
    <phoneticPr fontId="4" type="noConversion"/>
  </si>
  <si>
    <t xml:space="preserve">   OTHER COMMENTS</t>
    <phoneticPr fontId="4" type="noConversion"/>
  </si>
  <si>
    <t xml:space="preserve">    </t>
    <phoneticPr fontId="4" type="noConversion"/>
  </si>
  <si>
    <t>cut</t>
    <phoneticPr fontId="4" type="noConversion"/>
  </si>
  <si>
    <t>Banking Number</t>
    <phoneticPr fontId="4" type="noConversion"/>
  </si>
  <si>
    <t>HVBKKRSEXXX</t>
    <phoneticPr fontId="4" type="noConversion"/>
  </si>
  <si>
    <t>SWIFT CODE</t>
    <phoneticPr fontId="4" type="noConversion"/>
  </si>
  <si>
    <t>WOORI BANK  1005-903-051608</t>
    <phoneticPr fontId="4" type="noConversion"/>
  </si>
  <si>
    <t>Total</t>
    <phoneticPr fontId="4" type="noConversion"/>
  </si>
  <si>
    <t>Payment date</t>
    <phoneticPr fontId="4" type="noConversion"/>
  </si>
  <si>
    <t>Note</t>
  </si>
  <si>
    <t>agency fee 10%</t>
    <phoneticPr fontId="4" type="noConversion"/>
  </si>
  <si>
    <t xml:space="preserve">U-STUDIO </t>
    <phoneticPr fontId="4" type="noConversion"/>
  </si>
  <si>
    <t xml:space="preserve">Planning </t>
    <phoneticPr fontId="4" type="noConversion"/>
  </si>
  <si>
    <t>20250313_1</t>
    <phoneticPr fontId="4" type="noConversion"/>
  </si>
  <si>
    <t>Camera shooting and editing</t>
    <phoneticPr fontId="4" type="noConversion"/>
  </si>
  <si>
    <t xml:space="preserve">Production </t>
    <phoneticPr fontId="4" type="noConversion"/>
  </si>
  <si>
    <t>Casting actor (women)</t>
    <phoneticPr fontId="4" type="noConversion"/>
  </si>
  <si>
    <t>Screenwriter</t>
    <phoneticPr fontId="4" type="noConversion"/>
  </si>
  <si>
    <t>PM (Storyboard , screenplay creation)</t>
    <phoneticPr fontId="4" type="noConversion"/>
  </si>
  <si>
    <t>Casting actor (men)</t>
    <phoneticPr fontId="4" type="noConversion"/>
  </si>
  <si>
    <t xml:space="preserve">Makeup Staff  </t>
    <phoneticPr fontId="4" type="noConversion"/>
  </si>
  <si>
    <t>Add Filming Actors</t>
    <phoneticPr fontId="4" type="noConversion"/>
  </si>
  <si>
    <t xml:space="preserve">Camera shooting </t>
    <phoneticPr fontId="4" type="noConversion"/>
  </si>
  <si>
    <t>Studio</t>
    <phoneticPr fontId="4" type="noConversion"/>
  </si>
  <si>
    <t xml:space="preserve">Camera Director  </t>
    <phoneticPr fontId="4" type="noConversion"/>
  </si>
  <si>
    <t>Editing</t>
    <phoneticPr fontId="4" type="noConversion"/>
  </si>
  <si>
    <t>Cut editing</t>
    <phoneticPr fontId="4" type="noConversion"/>
  </si>
  <si>
    <t>CG editing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</si>
</sst>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1" formatCode="_-* #,##0_-;\-* #,##0_-;_-* &quot;-&quot;_-;_-@_-"/>
    <numFmt numFmtId="43" formatCode="_-* #,##0.00_-;\-* #,##0.00_-;_-* &quot;-&quot;??_-;_-@_-"/>
    <numFmt numFmtId="176" formatCode="_(* #,##0.00_);_(* \(#,##0.00\);_(* &quot;-&quot;??_);_(@_)"/>
    <numFmt numFmtId="177" formatCode="0.000%"/>
    <numFmt numFmtId="178" formatCode="_(* #,##0_);_(* \(#,##0\);_(* &quot;-&quot;??_);_(@_)"/>
    <numFmt numFmtId="179" formatCode="_-[$₩-412]* #,##0.00_-;\-[$₩-412]* #,##0.00_-;_-[$₩-412]* &quot;-&quot;??_-;_-@_-"/>
    <numFmt numFmtId="180" formatCode="_-[$₩-412]* #,##0_-;\-[$₩-412]* #,##0_-;_-[$₩-412]* &quot;-&quot;??_-;_-@_-"/>
    <numFmt numFmtId="181" formatCode="&quot;₩&quot;#,##0_);[Red]\(&quot;₩&quot;#,##0\)"/>
  </numFmts>
  <fonts count="25" x14ac:knownFonts="1">
    <font>
      <sz val="10"/>
      <name val="Trebuchet MS"/>
      <family val="2"/>
    </font>
    <font>
      <sz val="10"/>
      <name val="Verdana"/>
      <family val="2"/>
    </font>
    <font>
      <u/>
      <sz val="10"/>
      <color indexed="12"/>
      <name val="Verdana"/>
      <family val="2"/>
    </font>
    <font>
      <b/>
      <sz val="10"/>
      <name val="Trebuchet MS"/>
      <family val="2"/>
    </font>
    <font>
      <sz val="8"/>
      <name val="Trebuchet MS"/>
      <family val="2"/>
    </font>
    <font>
      <sz val="10"/>
      <name val="Arial"/>
      <family val="2"/>
    </font>
    <font>
      <b/>
      <sz val="11"/>
      <color indexed="9"/>
      <name val="Trebuchet MS"/>
      <family val="2"/>
    </font>
    <font>
      <sz val="18"/>
      <name val="Trebuchet MS"/>
      <family val="2"/>
    </font>
    <font>
      <sz val="10"/>
      <name val="Trebuchet MS"/>
      <family val="2"/>
    </font>
    <font>
      <sz val="8"/>
      <name val="Tahoma"/>
      <family val="2"/>
    </font>
    <font>
      <b/>
      <sz val="10"/>
      <name val="Trebuchet MS"/>
      <family val="2"/>
    </font>
    <font>
      <u/>
      <sz val="10"/>
      <color indexed="12"/>
      <name val="Verdana"/>
      <family val="2"/>
    </font>
    <font>
      <b/>
      <sz val="11"/>
      <color indexed="9"/>
      <name val="Trebuchet MS"/>
      <family val="2"/>
    </font>
    <font>
      <sz val="11"/>
      <color indexed="9"/>
      <name val="Trebuchet MS"/>
      <family val="2"/>
    </font>
    <font>
      <b/>
      <sz val="10"/>
      <color indexed="9"/>
      <name val="Trebuchet MS"/>
      <family val="2"/>
    </font>
    <font>
      <sz val="11"/>
      <name val="Trebuchet MS"/>
      <family val="2"/>
    </font>
    <font>
      <b/>
      <sz val="11"/>
      <name val="Trebuchet MS"/>
      <family val="2"/>
    </font>
    <font>
      <b/>
      <i/>
      <sz val="12"/>
      <name val="Trebuchet MS"/>
      <family val="2"/>
    </font>
    <font>
      <b/>
      <sz val="24"/>
      <color indexed="52"/>
      <name val="Trebuchet MS"/>
      <family val="2"/>
    </font>
    <font>
      <sz val="10"/>
      <name val="맑은 고딕"/>
      <family val="3"/>
      <charset val="129"/>
    </font>
    <font>
      <b/>
      <sz val="10"/>
      <name val="Trebuchet MS"/>
      <family val="3"/>
    </font>
    <font>
      <sz val="8"/>
      <name val="맑은 고딕"/>
      <family val="3"/>
      <charset val="129"/>
    </font>
    <font>
      <sz val="10"/>
      <name val="새굴림"/>
      <family val="2"/>
      <charset val="129"/>
    </font>
    <font>
      <sz val="10"/>
      <name val="Trebuchet MS"/>
      <family val="1"/>
      <charset val="129"/>
    </font>
    <font>
      <sz val="10"/>
      <name val="맑은 고딕"/>
      <family val="2"/>
      <charset val="129"/>
    </font>
  </fonts>
  <fills count="9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theme="3" tint="0.59996337778862885"/>
      </patternFill>
    </fill>
    <fill>
      <patternFill patternType="solid">
        <fgColor indexed="22"/>
        <bgColor theme="3" tint="0.5999633777886288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theme="3" tint="0.5999633777886288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3"/>
      </bottom>
      <diagonal/>
    </border>
  </borders>
  <cellStyleXfs count="8">
    <xf numFmtId="0" fontId="0" fillId="0" borderId="0"/>
    <xf numFmtId="0" fontId="5" fillId="0" borderId="0"/>
    <xf numFmtId="176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41" fontId="8" fillId="0" borderId="0" applyFont="0" applyFill="0" applyBorder="0" applyAlignment="0" applyProtection="0">
      <alignment vertical="center"/>
    </xf>
    <xf numFmtId="0" fontId="8" fillId="5" borderId="4" applyNumberFormat="0" applyFont="0" applyFill="0" applyBorder="0" applyAlignment="0" applyProtection="0">
      <alignment horizontal="center"/>
      <protection locked="0"/>
    </xf>
  </cellStyleXfs>
  <cellXfs count="76">
    <xf numFmtId="0" fontId="0" fillId="0" borderId="0" xfId="0"/>
    <xf numFmtId="0" fontId="8" fillId="0" borderId="0" xfId="0" applyFont="1"/>
    <xf numFmtId="0" fontId="9" fillId="0" borderId="0" xfId="2" applyNumberFormat="1" applyFont="1" applyFill="1" applyAlignment="1">
      <alignment horizontal="left"/>
    </xf>
    <xf numFmtId="0" fontId="11" fillId="0" borderId="0" xfId="5" applyFont="1" applyAlignment="1" applyProtection="1"/>
    <xf numFmtId="0" fontId="8" fillId="0" borderId="0" xfId="0" applyFont="1" applyProtection="1">
      <protection locked="0"/>
    </xf>
    <xf numFmtId="0" fontId="12" fillId="2" borderId="0" xfId="0" applyFont="1" applyFill="1" applyAlignment="1">
      <alignment horizontal="center"/>
    </xf>
    <xf numFmtId="0" fontId="15" fillId="0" borderId="0" xfId="0" applyFont="1"/>
    <xf numFmtId="0" fontId="0" fillId="0" borderId="0" xfId="0" applyProtection="1">
      <protection locked="0"/>
    </xf>
    <xf numFmtId="41" fontId="8" fillId="0" borderId="0" xfId="6" applyFont="1" applyAlignment="1"/>
    <xf numFmtId="41" fontId="10" fillId="0" borderId="0" xfId="6" applyFont="1" applyFill="1" applyAlignment="1">
      <alignment horizontal="left"/>
    </xf>
    <xf numFmtId="41" fontId="3" fillId="0" borderId="0" xfId="6" applyFont="1" applyFill="1" applyAlignment="1">
      <alignment horizontal="left"/>
    </xf>
    <xf numFmtId="41" fontId="3" fillId="0" borderId="0" xfId="6" applyFont="1" applyAlignment="1"/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2" xfId="0" quotePrefix="1" applyNumberFormat="1" applyBorder="1" applyAlignment="1">
      <alignment horizontal="center" vertical="center"/>
    </xf>
    <xf numFmtId="49" fontId="0" fillId="0" borderId="2" xfId="0" applyNumberFormat="1" applyBorder="1" applyAlignment="1" applyProtection="1">
      <alignment horizontal="center"/>
      <protection locked="0"/>
    </xf>
    <xf numFmtId="0" fontId="8" fillId="5" borderId="1" xfId="0" applyFont="1" applyFill="1" applyBorder="1" applyAlignment="1" applyProtection="1">
      <alignment horizontal="center"/>
      <protection locked="0"/>
    </xf>
    <xf numFmtId="0" fontId="4" fillId="5" borderId="1" xfId="0" applyFont="1" applyFill="1" applyBorder="1" applyAlignment="1" applyProtection="1">
      <alignment horizontal="center"/>
      <protection locked="0"/>
    </xf>
    <xf numFmtId="181" fontId="4" fillId="6" borderId="1" xfId="2" applyNumberFormat="1" applyFont="1" applyFill="1" applyBorder="1" applyAlignment="1" applyProtection="1"/>
    <xf numFmtId="37" fontId="4" fillId="5" borderId="1" xfId="2" applyNumberFormat="1" applyFont="1" applyFill="1" applyBorder="1" applyAlignment="1" applyProtection="1">
      <protection locked="0"/>
    </xf>
    <xf numFmtId="37" fontId="8" fillId="5" borderId="1" xfId="2" applyNumberFormat="1" applyFont="1" applyFill="1" applyBorder="1" applyAlignment="1" applyProtection="1">
      <protection locked="0"/>
    </xf>
    <xf numFmtId="181" fontId="8" fillId="6" borderId="1" xfId="2" applyNumberFormat="1" applyFont="1" applyFill="1" applyBorder="1" applyAlignment="1" applyProtection="1"/>
    <xf numFmtId="0" fontId="8" fillId="0" borderId="8" xfId="0" applyFont="1" applyBorder="1"/>
    <xf numFmtId="0" fontId="12" fillId="2" borderId="8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41" fontId="8" fillId="0" borderId="8" xfId="6" applyFont="1" applyBorder="1" applyAlignment="1"/>
    <xf numFmtId="0" fontId="21" fillId="5" borderId="1" xfId="0" applyFont="1" applyFill="1" applyBorder="1" applyAlignment="1" applyProtection="1">
      <alignment horizontal="left"/>
      <protection locked="0"/>
    </xf>
    <xf numFmtId="0" fontId="19" fillId="5" borderId="1" xfId="0" applyFont="1" applyFill="1" applyBorder="1" applyAlignment="1" applyProtection="1">
      <alignment horizontal="left"/>
      <protection locked="0"/>
    </xf>
    <xf numFmtId="0" fontId="12" fillId="2" borderId="9" xfId="0" applyFont="1" applyFill="1" applyBorder="1"/>
    <xf numFmtId="0" fontId="8" fillId="0" borderId="4" xfId="0" applyFont="1" applyBorder="1"/>
    <xf numFmtId="179" fontId="8" fillId="4" borderId="12" xfId="0" applyNumberFormat="1" applyFont="1" applyFill="1" applyBorder="1" applyProtection="1">
      <protection locked="0"/>
    </xf>
    <xf numFmtId="180" fontId="10" fillId="4" borderId="13" xfId="0" applyNumberFormat="1" applyFont="1" applyFill="1" applyBorder="1"/>
    <xf numFmtId="41" fontId="8" fillId="0" borderId="14" xfId="6" applyFont="1" applyBorder="1" applyAlignment="1"/>
    <xf numFmtId="41" fontId="16" fillId="0" borderId="13" xfId="6" applyFont="1" applyBorder="1" applyAlignment="1"/>
    <xf numFmtId="41" fontId="8" fillId="0" borderId="2" xfId="6" applyFont="1" applyBorder="1" applyAlignment="1"/>
    <xf numFmtId="0" fontId="13" fillId="0" borderId="3" xfId="0" applyFont="1" applyBorder="1"/>
    <xf numFmtId="14" fontId="8" fillId="3" borderId="2" xfId="0" applyNumberFormat="1" applyFont="1" applyFill="1" applyBorder="1" applyAlignment="1" applyProtection="1">
      <alignment horizontal="center"/>
      <protection locked="0"/>
    </xf>
    <xf numFmtId="0" fontId="15" fillId="0" borderId="1" xfId="0" applyFont="1" applyBorder="1"/>
    <xf numFmtId="41" fontId="8" fillId="0" borderId="15" xfId="6" applyFont="1" applyBorder="1" applyAlignment="1"/>
    <xf numFmtId="180" fontId="8" fillId="4" borderId="13" xfId="0" applyNumberFormat="1" applyFont="1" applyFill="1" applyBorder="1"/>
    <xf numFmtId="178" fontId="8" fillId="8" borderId="1" xfId="2" applyNumberFormat="1" applyFont="1" applyFill="1" applyBorder="1" applyAlignment="1" applyProtection="1">
      <protection locked="0"/>
    </xf>
    <xf numFmtId="0" fontId="8" fillId="8" borderId="1" xfId="0" applyFont="1" applyFill="1" applyBorder="1" applyAlignment="1" applyProtection="1">
      <alignment horizontal="center"/>
      <protection locked="0"/>
    </xf>
    <xf numFmtId="178" fontId="8" fillId="8" borderId="1" xfId="2" applyNumberFormat="1" applyFont="1" applyFill="1" applyBorder="1" applyAlignment="1" applyProtection="1"/>
    <xf numFmtId="0" fontId="20" fillId="8" borderId="6" xfId="0" applyFont="1" applyFill="1" applyBorder="1" applyAlignment="1" applyProtection="1">
      <alignment horizontal="left"/>
      <protection locked="0"/>
    </xf>
    <xf numFmtId="180" fontId="8" fillId="4" borderId="16" xfId="0" applyNumberFormat="1" applyFont="1" applyFill="1" applyBorder="1"/>
    <xf numFmtId="177" fontId="0" fillId="4" borderId="2" xfId="0" applyNumberFormat="1" applyFill="1" applyBorder="1" applyProtection="1">
      <protection locked="0"/>
    </xf>
    <xf numFmtId="41" fontId="3" fillId="0" borderId="3" xfId="6" applyFont="1" applyBorder="1" applyAlignment="1"/>
    <xf numFmtId="37" fontId="8" fillId="0" borderId="0" xfId="0" applyNumberFormat="1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18" fillId="0" borderId="0" xfId="0" applyFont="1" applyAlignment="1">
      <alignment horizontal="right"/>
    </xf>
    <xf numFmtId="0" fontId="7" fillId="0" borderId="0" xfId="0" applyFont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center" vertical="top"/>
      <protection locked="0"/>
    </xf>
    <xf numFmtId="0" fontId="8" fillId="0" borderId="11" xfId="0" applyFont="1" applyBorder="1" applyAlignment="1" applyProtection="1">
      <alignment horizontal="left" vertical="top"/>
      <protection locked="0"/>
    </xf>
    <xf numFmtId="0" fontId="8" fillId="0" borderId="8" xfId="0" applyFont="1" applyBorder="1" applyAlignment="1" applyProtection="1">
      <alignment horizontal="left" vertical="top"/>
      <protection locked="0"/>
    </xf>
    <xf numFmtId="0" fontId="14" fillId="7" borderId="9" xfId="0" applyFont="1" applyFill="1" applyBorder="1" applyAlignment="1">
      <alignment horizontal="left"/>
    </xf>
    <xf numFmtId="0" fontId="14" fillId="7" borderId="10" xfId="0" applyFont="1" applyFill="1" applyBorder="1" applyAlignment="1">
      <alignment horizontal="left"/>
    </xf>
    <xf numFmtId="0" fontId="0" fillId="0" borderId="4" xfId="0" applyBorder="1" applyAlignment="1" applyProtection="1">
      <alignment horizontal="left" vertical="top"/>
      <protection locked="0"/>
    </xf>
    <xf numFmtId="0" fontId="8" fillId="0" borderId="3" xfId="0" applyFont="1" applyBorder="1" applyAlignment="1" applyProtection="1">
      <alignment horizontal="left" vertical="top"/>
      <protection locked="0"/>
    </xf>
    <xf numFmtId="0" fontId="8" fillId="5" borderId="9" xfId="0" applyFont="1" applyFill="1" applyBorder="1" applyAlignment="1" applyProtection="1">
      <alignment horizontal="center"/>
      <protection locked="0"/>
    </xf>
    <xf numFmtId="0" fontId="8" fillId="5" borderId="7" xfId="0" applyFont="1" applyFill="1" applyBorder="1" applyAlignment="1" applyProtection="1">
      <alignment horizontal="center"/>
      <protection locked="0"/>
    </xf>
    <xf numFmtId="0" fontId="8" fillId="5" borderId="10" xfId="0" applyFont="1" applyFill="1" applyBorder="1" applyAlignment="1" applyProtection="1">
      <alignment horizontal="center"/>
      <protection locked="0"/>
    </xf>
    <xf numFmtId="0" fontId="8" fillId="0" borderId="9" xfId="0" applyFont="1" applyBorder="1" applyAlignment="1" applyProtection="1">
      <alignment horizontal="center"/>
      <protection locked="0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5" xfId="0" applyFont="1" applyBorder="1" applyAlignment="1" applyProtection="1">
      <alignment horizontal="center"/>
      <protection locked="0"/>
    </xf>
    <xf numFmtId="0" fontId="8" fillId="0" borderId="10" xfId="0" applyFont="1" applyBorder="1" applyAlignment="1" applyProtection="1">
      <alignment horizontal="center"/>
      <protection locked="0"/>
    </xf>
    <xf numFmtId="0" fontId="20" fillId="0" borderId="9" xfId="0" applyFont="1" applyBorder="1" applyAlignment="1" applyProtection="1">
      <alignment horizontal="center"/>
      <protection locked="0"/>
    </xf>
    <xf numFmtId="0" fontId="20" fillId="0" borderId="7" xfId="0" applyFont="1" applyBorder="1" applyAlignment="1" applyProtection="1">
      <alignment horizontal="center"/>
      <protection locked="0"/>
    </xf>
    <xf numFmtId="0" fontId="20" fillId="0" borderId="10" xfId="0" applyFont="1" applyBorder="1" applyAlignment="1" applyProtection="1">
      <alignment horizontal="center"/>
      <protection locked="0"/>
    </xf>
    <xf numFmtId="41" fontId="3" fillId="0" borderId="0" xfId="6" applyFont="1" applyAlignment="1">
      <alignment horizontal="center"/>
    </xf>
    <xf numFmtId="41" fontId="8" fillId="0" borderId="0" xfId="6" applyFont="1" applyBorder="1" applyAlignment="1">
      <alignment horizontal="center"/>
    </xf>
  </cellXfs>
  <cellStyles count="8">
    <cellStyle name="Normal 2" xfId="1" xr:uid="{00000000-0005-0000-0000-000001000000}"/>
    <cellStyle name="쉼표" xfId="2" builtinId="3"/>
    <cellStyle name="쉼표 [0]" xfId="6" builtinId="6"/>
    <cellStyle name="쉼표 [0] 2" xfId="3" xr:uid="{00000000-0005-0000-0000-000005000000}"/>
    <cellStyle name="쉼표 2" xfId="4" xr:uid="{00000000-0005-0000-0000-000006000000}"/>
    <cellStyle name="스타일 1" xfId="7" xr:uid="{393A1E64-1A98-4CB4-9EDD-DFEDB6023562}"/>
    <cellStyle name="표준" xfId="0" builtinId="0"/>
    <cellStyle name="하이퍼링크" xfId="5" builtinId="8"/>
  </cellStyles>
  <dxfs count="0"/>
  <tableStyles count="1" defaultTableStyle="TableStyleMedium2" defaultPivotStyle="PivotStyleLight16">
    <tableStyle name="표 스타일 1" pivot="0" count="0" xr9:uid="{A27051D8-7854-4AAA-B7F5-736615C58F62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8283</xdr:colOff>
      <xdr:row>0</xdr:row>
      <xdr:rowOff>381001</xdr:rowOff>
    </xdr:from>
    <xdr:to>
      <xdr:col>0</xdr:col>
      <xdr:colOff>1278283</xdr:colOff>
      <xdr:row>2</xdr:row>
      <xdr:rowOff>93457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06E6BD-AAF2-4415-A7D5-B604A2966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3" y="381001"/>
          <a:ext cx="1270000" cy="292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6"/>
  <sheetViews>
    <sheetView showGridLines="0" tabSelected="1" topLeftCell="A11" zoomScale="115" zoomScaleNormal="115" workbookViewId="0">
      <selection activeCell="J24" sqref="J24"/>
    </sheetView>
  </sheetViews>
  <sheetFormatPr defaultColWidth="9.140625" defaultRowHeight="15" x14ac:dyDescent="0.3"/>
  <cols>
    <col min="1" max="1" width="48.85546875" style="1" customWidth="1"/>
    <col min="2" max="2" width="14.28515625" style="1" customWidth="1"/>
    <col min="3" max="3" width="5.7109375" style="1" customWidth="1"/>
    <col min="4" max="4" width="16.42578125" style="8" customWidth="1"/>
    <col min="5" max="5" width="16.5703125" style="1" customWidth="1"/>
    <col min="6" max="6" width="15.85546875" style="1" customWidth="1"/>
    <col min="7" max="16384" width="9.140625" style="1"/>
  </cols>
  <sheetData>
    <row r="1" spans="1:6" ht="30.75" x14ac:dyDescent="0.45">
      <c r="A1" s="55" t="s">
        <v>34</v>
      </c>
      <c r="B1" s="55"/>
      <c r="D1" s="54" t="s">
        <v>11</v>
      </c>
      <c r="E1" s="54"/>
    </row>
    <row r="2" spans="1:6" x14ac:dyDescent="0.3">
      <c r="A2" s="56"/>
      <c r="B2" s="56"/>
      <c r="F2" s="2"/>
    </row>
    <row r="3" spans="1:6" x14ac:dyDescent="0.3">
      <c r="A3" s="11"/>
      <c r="D3" s="9" t="s">
        <v>0</v>
      </c>
      <c r="E3" s="39">
        <f ca="1">TODAY()</f>
        <v>45748</v>
      </c>
      <c r="F3" s="3"/>
    </row>
    <row r="4" spans="1:6" x14ac:dyDescent="0.3">
      <c r="A4" s="4" t="s">
        <v>12</v>
      </c>
      <c r="D4" s="10" t="s">
        <v>9</v>
      </c>
      <c r="E4" s="18" t="s">
        <v>36</v>
      </c>
    </row>
    <row r="5" spans="1:6" x14ac:dyDescent="0.3">
      <c r="A5" s="4" t="s">
        <v>13</v>
      </c>
      <c r="D5" s="49" t="s">
        <v>31</v>
      </c>
      <c r="E5" s="17"/>
      <c r="F5" s="32"/>
    </row>
    <row r="6" spans="1:6" x14ac:dyDescent="0.3">
      <c r="A6" s="4" t="s">
        <v>20</v>
      </c>
      <c r="D6" s="11" t="s">
        <v>17</v>
      </c>
      <c r="E6"/>
    </row>
    <row r="7" spans="1:6" x14ac:dyDescent="0.3">
      <c r="A7" s="4" t="s">
        <v>19</v>
      </c>
      <c r="D7" s="11"/>
      <c r="E7"/>
    </row>
    <row r="8" spans="1:6" x14ac:dyDescent="0.3">
      <c r="A8" s="4" t="s">
        <v>10</v>
      </c>
      <c r="B8" s="1" t="s">
        <v>26</v>
      </c>
      <c r="D8" s="74" t="s">
        <v>29</v>
      </c>
      <c r="E8" s="74"/>
    </row>
    <row r="9" spans="1:6" x14ac:dyDescent="0.3">
      <c r="A9" s="7" t="s">
        <v>14</v>
      </c>
      <c r="B9" s="1" t="s">
        <v>28</v>
      </c>
      <c r="D9" s="75" t="s">
        <v>27</v>
      </c>
      <c r="E9" s="75"/>
    </row>
    <row r="10" spans="1:6" x14ac:dyDescent="0.3">
      <c r="A10" s="7"/>
      <c r="B10" s="25"/>
      <c r="C10" s="25"/>
      <c r="D10" s="28"/>
      <c r="E10" s="25"/>
    </row>
    <row r="11" spans="1:6" ht="16.5" x14ac:dyDescent="0.3">
      <c r="A11" s="31" t="s">
        <v>1</v>
      </c>
      <c r="B11" s="26" t="s">
        <v>8</v>
      </c>
      <c r="C11" s="5" t="s">
        <v>7</v>
      </c>
      <c r="D11" s="27" t="s">
        <v>16</v>
      </c>
      <c r="E11" s="5" t="s">
        <v>2</v>
      </c>
    </row>
    <row r="12" spans="1:6" ht="17.25" customHeight="1" x14ac:dyDescent="0.3">
      <c r="A12" s="64"/>
      <c r="B12" s="65"/>
      <c r="C12" s="65"/>
      <c r="D12" s="65"/>
      <c r="E12" s="66"/>
      <c r="F12" s="1" t="s">
        <v>32</v>
      </c>
    </row>
    <row r="13" spans="1:6" x14ac:dyDescent="0.3">
      <c r="A13" s="46" t="s">
        <v>35</v>
      </c>
      <c r="B13" s="43"/>
      <c r="C13" s="44"/>
      <c r="D13" s="44"/>
      <c r="E13" s="45">
        <f>SUM(E14:E15)</f>
        <v>2000000</v>
      </c>
      <c r="F13" s="52"/>
    </row>
    <row r="14" spans="1:6" ht="15" customHeight="1" x14ac:dyDescent="0.3">
      <c r="A14" s="29" t="s">
        <v>41</v>
      </c>
      <c r="B14" s="22">
        <v>1000000</v>
      </c>
      <c r="C14" s="20">
        <v>1</v>
      </c>
      <c r="D14" s="20">
        <v>1</v>
      </c>
      <c r="E14" s="21">
        <f t="shared" ref="E14:E15" si="0">B14*C14*D14</f>
        <v>1000000</v>
      </c>
      <c r="F14" s="50"/>
    </row>
    <row r="15" spans="1:6" ht="15" customHeight="1" x14ac:dyDescent="0.3">
      <c r="A15" s="29" t="s">
        <v>40</v>
      </c>
      <c r="B15" s="22">
        <v>1000000</v>
      </c>
      <c r="C15" s="20">
        <v>1</v>
      </c>
      <c r="D15" s="20">
        <v>1</v>
      </c>
      <c r="E15" s="21">
        <f t="shared" si="0"/>
        <v>1000000</v>
      </c>
    </row>
    <row r="16" spans="1:6" x14ac:dyDescent="0.3">
      <c r="A16" s="46" t="s">
        <v>38</v>
      </c>
      <c r="B16" s="43"/>
      <c r="C16" s="44"/>
      <c r="D16" s="44"/>
      <c r="E16" s="45">
        <f>SUM(E17:E20)</f>
        <v>5300000</v>
      </c>
    </row>
    <row r="17" spans="1:9" ht="15" customHeight="1" x14ac:dyDescent="0.3">
      <c r="A17" s="29" t="s">
        <v>39</v>
      </c>
      <c r="B17" s="22">
        <v>1500000</v>
      </c>
      <c r="C17" s="20">
        <v>1</v>
      </c>
      <c r="D17" s="20">
        <v>1</v>
      </c>
      <c r="E17" s="21">
        <f t="shared" ref="E17:E23" si="1">B17*C17*D17</f>
        <v>1500000</v>
      </c>
      <c r="F17" s="51"/>
    </row>
    <row r="18" spans="1:9" ht="15" customHeight="1" x14ac:dyDescent="0.3">
      <c r="A18" s="29" t="s">
        <v>42</v>
      </c>
      <c r="B18" s="22">
        <v>1000000</v>
      </c>
      <c r="C18" s="20">
        <v>1</v>
      </c>
      <c r="D18" s="20">
        <v>1</v>
      </c>
      <c r="E18" s="21">
        <f t="shared" si="1"/>
        <v>1000000</v>
      </c>
      <c r="F18" s="51"/>
    </row>
    <row r="19" spans="1:9" ht="15" customHeight="1" x14ac:dyDescent="0.3">
      <c r="A19" s="29" t="s">
        <v>43</v>
      </c>
      <c r="B19" s="22">
        <v>500000</v>
      </c>
      <c r="C19" s="20">
        <v>2</v>
      </c>
      <c r="D19" s="20">
        <v>1</v>
      </c>
      <c r="E19" s="21">
        <f t="shared" si="1"/>
        <v>1000000</v>
      </c>
      <c r="F19" s="52"/>
    </row>
    <row r="20" spans="1:9" ht="15" customHeight="1" x14ac:dyDescent="0.3">
      <c r="A20" s="29" t="s">
        <v>44</v>
      </c>
      <c r="B20" s="22">
        <v>1800000</v>
      </c>
      <c r="C20" s="20">
        <v>1</v>
      </c>
      <c r="D20" s="20">
        <v>1</v>
      </c>
      <c r="E20" s="21">
        <f t="shared" si="1"/>
        <v>1800000</v>
      </c>
      <c r="F20" s="52"/>
    </row>
    <row r="21" spans="1:9" ht="15" customHeight="1" x14ac:dyDescent="0.3">
      <c r="A21" s="46" t="s">
        <v>37</v>
      </c>
      <c r="B21" s="43"/>
      <c r="C21" s="44"/>
      <c r="D21" s="44"/>
      <c r="E21" s="45">
        <f>SUM(E23:E27)</f>
        <v>8500000</v>
      </c>
      <c r="F21"/>
    </row>
    <row r="22" spans="1:9" ht="15" customHeight="1" x14ac:dyDescent="0.3">
      <c r="A22" s="29" t="s">
        <v>45</v>
      </c>
      <c r="B22" s="22">
        <v>1500000</v>
      </c>
      <c r="C22" s="20">
        <v>1</v>
      </c>
      <c r="D22" s="20">
        <v>1</v>
      </c>
      <c r="E22" s="21">
        <f t="shared" ref="E22" si="2">B22*C22*D22</f>
        <v>1500000</v>
      </c>
      <c r="F22"/>
      <c r="G22"/>
      <c r="H22"/>
      <c r="I22"/>
    </row>
    <row r="23" spans="1:9" ht="15" customHeight="1" x14ac:dyDescent="0.3">
      <c r="A23" s="29" t="s">
        <v>47</v>
      </c>
      <c r="B23" s="22">
        <v>500000</v>
      </c>
      <c r="C23" s="20">
        <v>1</v>
      </c>
      <c r="D23" s="20">
        <v>1</v>
      </c>
      <c r="E23" s="21">
        <f t="shared" si="1"/>
        <v>500000</v>
      </c>
      <c r="F23"/>
      <c r="G23"/>
      <c r="H23"/>
      <c r="I23"/>
    </row>
    <row r="24" spans="1:9" ht="15" customHeight="1" x14ac:dyDescent="0.3">
      <c r="A24" s="29" t="s">
        <v>46</v>
      </c>
      <c r="B24" s="22">
        <v>1000000</v>
      </c>
      <c r="C24" s="20">
        <v>1</v>
      </c>
      <c r="D24" s="20">
        <v>1</v>
      </c>
      <c r="E24" s="21">
        <f t="shared" ref="E24:E27" si="3">B24*C24*D24</f>
        <v>1000000</v>
      </c>
      <c r="F24"/>
      <c r="G24"/>
      <c r="H24"/>
      <c r="I24"/>
    </row>
    <row r="25" spans="1:9" ht="15" customHeight="1" x14ac:dyDescent="0.3">
      <c r="A25" s="29" t="s">
        <v>48</v>
      </c>
      <c r="B25" s="22"/>
      <c r="C25" s="20">
        <v>1</v>
      </c>
      <c r="D25" s="20">
        <v>1</v>
      </c>
      <c r="E25" s="21">
        <f t="shared" ref="E25:E26" si="4">B25*C25*D25</f>
        <v>0</v>
      </c>
      <c r="F25" s="53"/>
      <c r="G25"/>
      <c r="H25"/>
      <c r="I25"/>
    </row>
    <row r="26" spans="1:9" ht="15" customHeight="1" x14ac:dyDescent="0.3">
      <c r="A26" s="29" t="s">
        <v>49</v>
      </c>
      <c r="B26" s="22">
        <v>1500000</v>
      </c>
      <c r="C26" s="20">
        <v>2</v>
      </c>
      <c r="D26" s="20">
        <v>1</v>
      </c>
      <c r="E26" s="21">
        <f t="shared" si="4"/>
        <v>3000000</v>
      </c>
      <c r="F26" s="53"/>
      <c r="G26"/>
      <c r="H26"/>
      <c r="I26"/>
    </row>
    <row r="27" spans="1:9" ht="15" customHeight="1" x14ac:dyDescent="0.3">
      <c r="A27" s="29" t="s">
        <v>50</v>
      </c>
      <c r="B27" s="22">
        <v>2000000</v>
      </c>
      <c r="C27" s="20">
        <v>2</v>
      </c>
      <c r="D27" s="20">
        <v>1</v>
      </c>
      <c r="E27" s="21">
        <f t="shared" si="3"/>
        <v>4000000</v>
      </c>
      <c r="F27" s="53"/>
      <c r="G27"/>
      <c r="H27"/>
      <c r="I27"/>
    </row>
    <row r="28" spans="1:9" ht="14.25" customHeight="1" x14ac:dyDescent="0.3">
      <c r="A28" s="46" t="s">
        <v>30</v>
      </c>
      <c r="B28" s="43"/>
      <c r="C28" s="44"/>
      <c r="D28" s="44"/>
      <c r="E28" s="45"/>
    </row>
    <row r="29" spans="1:9" ht="14.25" customHeight="1" x14ac:dyDescent="0.3">
      <c r="A29" s="29" t="s">
        <v>33</v>
      </c>
      <c r="B29" s="22">
        <f>SUM(E21,E16,E13)</f>
        <v>15800000</v>
      </c>
      <c r="C29" s="20">
        <v>1</v>
      </c>
      <c r="D29" s="20">
        <v>1</v>
      </c>
      <c r="E29" s="21"/>
    </row>
    <row r="30" spans="1:9" ht="15" customHeight="1" x14ac:dyDescent="0.3">
      <c r="A30" s="29" t="s">
        <v>25</v>
      </c>
      <c r="B30" s="22"/>
      <c r="C30" s="20">
        <v>1</v>
      </c>
      <c r="D30" s="20">
        <v>1</v>
      </c>
      <c r="E30" s="21">
        <f>B30*C30*D30</f>
        <v>0</v>
      </c>
    </row>
    <row r="31" spans="1:9" ht="15" customHeight="1" x14ac:dyDescent="0.3">
      <c r="A31" s="30"/>
      <c r="B31" s="23"/>
      <c r="C31" s="19"/>
      <c r="D31" s="19"/>
      <c r="E31" s="24">
        <f>SUM(B29,E29,E30)</f>
        <v>15800000</v>
      </c>
      <c r="F31" s="1" t="s">
        <v>24</v>
      </c>
    </row>
    <row r="32" spans="1:9" x14ac:dyDescent="0.3">
      <c r="A32" s="71"/>
      <c r="B32" s="72"/>
      <c r="C32" s="72"/>
      <c r="D32" s="72"/>
      <c r="E32" s="73"/>
    </row>
    <row r="33" spans="1:6" x14ac:dyDescent="0.3">
      <c r="A33" s="67"/>
      <c r="B33" s="68"/>
      <c r="C33" s="69"/>
      <c r="D33" s="68"/>
      <c r="E33" s="70"/>
      <c r="F33" s="32"/>
    </row>
    <row r="34" spans="1:6" ht="16.5" x14ac:dyDescent="0.3">
      <c r="A34" s="60" t="s">
        <v>23</v>
      </c>
      <c r="B34" s="61"/>
      <c r="C34" s="38"/>
      <c r="D34" s="41" t="s">
        <v>15</v>
      </c>
      <c r="E34" s="42">
        <f>SUM(E31)</f>
        <v>15800000</v>
      </c>
      <c r="F34" s="32"/>
    </row>
    <row r="35" spans="1:6" ht="16.5" x14ac:dyDescent="0.3">
      <c r="A35" s="62"/>
      <c r="B35" s="63"/>
      <c r="C35" s="6"/>
      <c r="D35" s="37" t="s">
        <v>5</v>
      </c>
      <c r="E35" s="48">
        <v>0.1</v>
      </c>
    </row>
    <row r="36" spans="1:6" ht="16.5" x14ac:dyDescent="0.3">
      <c r="A36" s="58"/>
      <c r="B36" s="59"/>
      <c r="C36" s="40"/>
      <c r="D36" s="37" t="s">
        <v>6</v>
      </c>
      <c r="E36" s="47">
        <f>ROUND(E34*E35,2)</f>
        <v>1580000</v>
      </c>
    </row>
    <row r="37" spans="1:6" ht="17.25" thickBot="1" x14ac:dyDescent="0.35">
      <c r="C37" s="6"/>
      <c r="D37" s="35" t="s">
        <v>4</v>
      </c>
      <c r="E37" s="33">
        <v>0</v>
      </c>
    </row>
    <row r="38" spans="1:6" ht="17.25" thickTop="1" x14ac:dyDescent="0.3">
      <c r="A38" s="13" t="s">
        <v>22</v>
      </c>
      <c r="B38" s="14"/>
      <c r="C38" s="6"/>
      <c r="D38" s="36" t="s">
        <v>21</v>
      </c>
      <c r="E38" s="34">
        <f>SUM(E34+E36)</f>
        <v>17380000</v>
      </c>
    </row>
    <row r="39" spans="1:6" x14ac:dyDescent="0.3">
      <c r="A39" s="16" t="s">
        <v>18</v>
      </c>
      <c r="B39" s="15"/>
    </row>
    <row r="40" spans="1:6" x14ac:dyDescent="0.3">
      <c r="D40" s="57"/>
      <c r="E40" s="57"/>
    </row>
    <row r="41" spans="1:6" ht="18" x14ac:dyDescent="0.35">
      <c r="A41" s="12" t="s">
        <v>3</v>
      </c>
      <c r="B41" s="12"/>
    </row>
    <row r="43" spans="1:6" x14ac:dyDescent="0.3">
      <c r="C43" s="14"/>
      <c r="D43" s="14"/>
      <c r="E43" s="14"/>
    </row>
    <row r="44" spans="1:6" x14ac:dyDescent="0.3">
      <c r="C44" s="15"/>
      <c r="D44" s="15"/>
      <c r="E44" s="15"/>
    </row>
    <row r="46" spans="1:6" ht="18" x14ac:dyDescent="0.35">
      <c r="C46" s="12"/>
      <c r="D46" s="12"/>
      <c r="E46" s="12"/>
    </row>
  </sheetData>
  <mergeCells count="12">
    <mergeCell ref="D1:E1"/>
    <mergeCell ref="A1:B1"/>
    <mergeCell ref="A2:B2"/>
    <mergeCell ref="D40:E40"/>
    <mergeCell ref="A36:B36"/>
    <mergeCell ref="A34:B34"/>
    <mergeCell ref="A35:B35"/>
    <mergeCell ref="A12:E12"/>
    <mergeCell ref="A33:E33"/>
    <mergeCell ref="A32:E32"/>
    <mergeCell ref="D8:E8"/>
    <mergeCell ref="D9:E9"/>
  </mergeCells>
  <phoneticPr fontId="4" type="noConversion"/>
  <printOptions horizontalCentered="1"/>
  <pageMargins left="0.75" right="0.75" top="0.75" bottom="0.75" header="0.5" footer="0.25"/>
  <pageSetup scale="96" orientation="portrait" r:id="rId1"/>
  <headerFooter alignWithMargins="0"/>
  <ignoredErrors>
    <ignoredError sqref="E2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4</vt:i4>
      </vt:variant>
    </vt:vector>
  </HeadingPairs>
  <TitlesOfParts>
    <vt:vector size="5" baseType="lpstr">
      <vt:lpstr>Invoice</vt:lpstr>
      <vt:lpstr>Invoice!Inv_Date</vt:lpstr>
      <vt:lpstr>Invoice!Inv_DueDate</vt:lpstr>
      <vt:lpstr>Invoice!Inv_Total</vt:lpstr>
      <vt:lpstr>Invoice!Print_Area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quotation</dc:title>
  <dc:creator>pumpkin</dc:creator>
  <dc:description>(c) 2010 Vertex42 LLC. All Rights Reserved.</dc:description>
  <cp:lastModifiedBy>양승영</cp:lastModifiedBy>
  <cp:lastPrinted>2024-04-26T06:59:23Z</cp:lastPrinted>
  <dcterms:created xsi:type="dcterms:W3CDTF">2004-08-16T18:44:14Z</dcterms:created>
  <dcterms:modified xsi:type="dcterms:W3CDTF">2025-04-01T01:44:41Z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1.1.2</vt:lpwstr>
  </property>
  <property fmtid="{D5CDD505-2E9C-101B-9397-08002B2CF9AE}" pid="4" name="MSIP_Label_b627dfbf-615c-4d4f-9357-6eb806658d01_Enabled">
    <vt:lpwstr>true</vt:lpwstr>
  </property>
  <property fmtid="{D5CDD505-2E9C-101B-9397-08002B2CF9AE}" pid="5" name="MSIP_Label_b627dfbf-615c-4d4f-9357-6eb806658d01_SetDate">
    <vt:lpwstr>2024-08-19T06:22:25Z</vt:lpwstr>
  </property>
  <property fmtid="{D5CDD505-2E9C-101B-9397-08002B2CF9AE}" pid="6" name="MSIP_Label_b627dfbf-615c-4d4f-9357-6eb806658d01_Method">
    <vt:lpwstr>Standard</vt:lpwstr>
  </property>
  <property fmtid="{D5CDD505-2E9C-101B-9397-08002B2CF9AE}" pid="7" name="MSIP_Label_b627dfbf-615c-4d4f-9357-6eb806658d01_Name">
    <vt:lpwstr>b627dfbf-615c-4d4f-9357-6eb806658d01</vt:lpwstr>
  </property>
  <property fmtid="{D5CDD505-2E9C-101B-9397-08002B2CF9AE}" pid="8" name="MSIP_Label_b627dfbf-615c-4d4f-9357-6eb806658d01_SiteId">
    <vt:lpwstr>951e7c97-7cdd-4af6-a822-c9482cae5056</vt:lpwstr>
  </property>
  <property fmtid="{D5CDD505-2E9C-101B-9397-08002B2CF9AE}" pid="9" name="MSIP_Label_b627dfbf-615c-4d4f-9357-6eb806658d01_ActionId">
    <vt:lpwstr>57141458-1414-4624-83b2-55d6d1917d54</vt:lpwstr>
  </property>
  <property fmtid="{D5CDD505-2E9C-101B-9397-08002B2CF9AE}" pid="10" name="MSIP_Label_b627dfbf-615c-4d4f-9357-6eb806658d01_ContentBits">
    <vt:lpwstr>0</vt:lpwstr>
  </property>
</Properties>
</file>