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61526DD0-9750-47DD-845F-AB615600D3AA}" xr6:coauthVersionLast="47" xr6:coauthVersionMax="47" xr10:uidLastSave="{00000000-0000-0000-0000-000000000000}"/>
  <bookViews>
    <workbookView xWindow="780" yWindow="615" windowWidth="24540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Invoice!$E$40</definedName>
    <definedName name="Inv_Total">#REF!</definedName>
    <definedName name="_xlnm.Print_Area" localSheetId="0">Invoice!$A$1:$E$48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0" l="1"/>
  <c r="E23" i="10"/>
  <c r="E27" i="10"/>
  <c r="E20" i="10"/>
  <c r="E21" i="10"/>
  <c r="E22" i="10"/>
  <c r="E25" i="10"/>
  <c r="E18" i="10"/>
  <c r="E15" i="10"/>
  <c r="E14" i="10"/>
  <c r="E13" i="10" l="1"/>
  <c r="E17" i="10"/>
  <c r="E16" i="10" s="1"/>
  <c r="E19" i="10"/>
  <c r="E3" i="10" l="1"/>
  <c r="E29" i="10"/>
  <c r="E28" i="10"/>
  <c r="E26" i="10" l="1"/>
  <c r="B31" i="10" s="1"/>
  <c r="E31" i="10" l="1"/>
  <c r="E32" i="10"/>
  <c r="E33" i="10" l="1"/>
  <c r="E36" i="10" s="1"/>
  <c r="E38" i="10" l="1"/>
  <c r="E40" i="10" s="1"/>
</calcChain>
</file>

<file path=xl/sharedStrings.xml><?xml version="1.0" encoding="utf-8"?>
<sst xmlns="http://schemas.openxmlformats.org/spreadsheetml/2006/main" count="54" uniqueCount="54">
  <si>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</si>
  <si>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</si>
  <si>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</si>
  <si>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</si>
  <si>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</si>
  <si>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</si>
  <si>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</si>
  <si>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</si>
  <si>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</si>
  <si>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</si>
  <si>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</si>
  <si>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</si>
  <si>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</si>
  <si>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</si>
  <si>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</si>
  <si>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</si>
  <si>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</si>
  <si>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</si>
  <si>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</si>
  <si>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</si>
  <si>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</si>
  <si>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</si>
  <si>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</si>
  <si>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</si>
  <si>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</si>
  <si>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</si>
  <si>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agency fee 10%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</si>
  <si>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</si>
  <si>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</si>
  <si>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</si>
  <si>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</si>
  <si>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</si>
  <si>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</si>
  <si>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</si>
  <si>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</si>
  <si>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Work day</t>
    <phoneticPr fontId="4" type="noConversion"/>
  </si>
  <si>
    <t xml:space="preserve">Planning </t>
    <phoneticPr fontId="4" type="noConversion"/>
  </si>
  <si>
    <t>20250203_1</t>
    <phoneticPr fontId="4" type="noConversion"/>
  </si>
  <si>
    <t>기획 회의 및 미팅</t>
    <phoneticPr fontId="4" type="noConversion"/>
  </si>
  <si>
    <t>Design</t>
    <phoneticPr fontId="4" type="noConversion"/>
  </si>
  <si>
    <t>메인페이지, 서브페이지</t>
    <phoneticPr fontId="4" type="noConversion"/>
  </si>
  <si>
    <t>추가 및 수정</t>
    <phoneticPr fontId="4" type="noConversion"/>
  </si>
  <si>
    <r>
      <t>Development (</t>
    </r>
    <r>
      <rPr>
        <b/>
        <sz val="10"/>
        <rFont val="맑은 고딕"/>
        <family val="3"/>
        <charset val="129"/>
      </rPr>
      <t>웹페이지 개발</t>
    </r>
    <r>
      <rPr>
        <b/>
        <sz val="10"/>
        <rFont val="Trebuchet MS"/>
        <family val="3"/>
      </rPr>
      <t>)</t>
    </r>
    <phoneticPr fontId="4" type="noConversion"/>
  </si>
  <si>
    <t xml:space="preserve">프론트엔드 개발 HTML/CSS/JavaScript (반응형 웹 기준) </t>
    <phoneticPr fontId="4" type="noConversion"/>
  </si>
  <si>
    <t>RAG 연동 개발 (RAG Integration Development)</t>
    <phoneticPr fontId="4" type="noConversion"/>
  </si>
  <si>
    <t>테스트 및 배포 (크로스브라우징 테스트, 서버 배포 및 안정화 작업)</t>
    <phoneticPr fontId="4" type="noConversion"/>
  </si>
  <si>
    <t>유지보수</t>
    <phoneticPr fontId="4" type="noConversion"/>
  </si>
  <si>
    <t>1달 단위 구독 유지 서비스 (상담 및 대응)</t>
    <phoneticPr fontId="4" type="noConversion"/>
  </si>
  <si>
    <t>데이터 표본화 작업 ( 추출 데이터 연계 보안 클라우드작업)</t>
    <phoneticPr fontId="4" type="noConversion"/>
  </si>
  <si>
    <t>디자인 추가 및 수정 (관리 콘솔 시각화 수정)</t>
    <phoneticPr fontId="4" type="noConversion"/>
  </si>
  <si>
    <t>데이터 추출 및 리포팅 시스템  (데이터 수집, 분석, 결과값 자동 리포팅 시스템 구축)</t>
    <phoneticPr fontId="4" type="noConversion"/>
  </si>
  <si>
    <t>와이어 프레임 및 설계서 작성 (클라이언트 - 개발자 )</t>
    <phoneticPr fontId="4" type="noConversion"/>
  </si>
  <si>
    <t xml:space="preserve">백엔드 개발  (관리자 페이지 개발 및 데이터베이스 구축) </t>
    <phoneticPr fontId="4" type="noConversion"/>
  </si>
  <si>
    <t xml:space="preserve">퍼플리싱 작업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</si>
</sst>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24" fillId="8" borderId="6" xfId="0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showGridLines="0" tabSelected="1" topLeftCell="A8" zoomScale="115" zoomScaleNormal="115" workbookViewId="0">
      <selection activeCell="A38" sqref="A38:B38"/>
    </sheetView>
  </sheetViews>
  <sheetFormatPr defaultColWidth="9.140625" defaultRowHeight="15" x14ac:dyDescent="0.3"/>
  <cols>
    <col min="1" max="1" width="63.570312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6" t="s">
        <v>19</v>
      </c>
      <c r="B1" s="56"/>
      <c r="D1" s="55" t="s">
        <v>11</v>
      </c>
      <c r="E1" s="55"/>
    </row>
    <row r="2" spans="1:6" x14ac:dyDescent="0.3">
      <c r="A2" s="57"/>
      <c r="B2" s="57"/>
      <c r="F2" s="2"/>
    </row>
    <row r="3" spans="1:6" x14ac:dyDescent="0.3">
      <c r="A3" s="11"/>
      <c r="D3" s="9" t="s">
        <v>0</v>
      </c>
      <c r="E3" s="39">
        <f ca="1">TODAY()</f>
        <v>45751</v>
      </c>
      <c r="F3" s="3"/>
    </row>
    <row r="4" spans="1:6" x14ac:dyDescent="0.3">
      <c r="A4" s="4" t="s">
        <v>12</v>
      </c>
      <c r="D4" s="10" t="s">
        <v>9</v>
      </c>
      <c r="E4" s="18" t="s">
        <v>37</v>
      </c>
    </row>
    <row r="5" spans="1:6" x14ac:dyDescent="0.3">
      <c r="A5" s="4" t="s">
        <v>13</v>
      </c>
      <c r="D5" s="49" t="s">
        <v>33</v>
      </c>
      <c r="E5" s="17"/>
      <c r="F5" s="32"/>
    </row>
    <row r="6" spans="1:6" x14ac:dyDescent="0.3">
      <c r="A6" s="4" t="s">
        <v>21</v>
      </c>
      <c r="D6" s="11" t="s">
        <v>17</v>
      </c>
      <c r="E6" t="s">
        <v>35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75" t="s">
        <v>31</v>
      </c>
      <c r="E8" s="75"/>
    </row>
    <row r="9" spans="1:6" x14ac:dyDescent="0.3">
      <c r="A9" s="7" t="s">
        <v>14</v>
      </c>
      <c r="B9" s="1" t="s">
        <v>30</v>
      </c>
      <c r="D9" s="76" t="s">
        <v>29</v>
      </c>
      <c r="E9" s="76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5"/>
      <c r="B12" s="66"/>
      <c r="C12" s="66"/>
      <c r="D12" s="66"/>
      <c r="E12" s="67"/>
      <c r="F12" s="1" t="s">
        <v>34</v>
      </c>
    </row>
    <row r="13" spans="1:6" x14ac:dyDescent="0.3">
      <c r="A13" s="46" t="s">
        <v>36</v>
      </c>
      <c r="B13" s="43"/>
      <c r="C13" s="44"/>
      <c r="D13" s="44"/>
      <c r="E13" s="45">
        <f>SUM(E14:E15)</f>
        <v>2000000</v>
      </c>
      <c r="F13" s="52"/>
    </row>
    <row r="14" spans="1:6" ht="15" customHeight="1" x14ac:dyDescent="0.3">
      <c r="A14" s="29" t="s">
        <v>38</v>
      </c>
      <c r="B14" s="22">
        <v>1000000</v>
      </c>
      <c r="C14" s="20">
        <v>1</v>
      </c>
      <c r="D14" s="20">
        <v>1</v>
      </c>
      <c r="E14" s="21">
        <f t="shared" ref="E14:E15" si="0">B14*C14*D14</f>
        <v>1000000</v>
      </c>
      <c r="F14" s="50"/>
    </row>
    <row r="15" spans="1:6" ht="15" customHeight="1" x14ac:dyDescent="0.3">
      <c r="A15" s="53" t="s">
        <v>51</v>
      </c>
      <c r="B15" s="22">
        <v>1000000</v>
      </c>
      <c r="C15" s="20">
        <v>1</v>
      </c>
      <c r="D15" s="20">
        <v>1</v>
      </c>
      <c r="E15" s="21">
        <f t="shared" si="0"/>
        <v>1000000</v>
      </c>
    </row>
    <row r="16" spans="1:6" x14ac:dyDescent="0.3">
      <c r="A16" s="46" t="s">
        <v>39</v>
      </c>
      <c r="B16" s="43"/>
      <c r="C16" s="44"/>
      <c r="D16" s="44"/>
      <c r="E16" s="45">
        <f>SUM(E17:E18)</f>
        <v>2500000</v>
      </c>
    </row>
    <row r="17" spans="1:6" ht="15" customHeight="1" x14ac:dyDescent="0.3">
      <c r="A17" s="29" t="s">
        <v>40</v>
      </c>
      <c r="B17" s="22">
        <v>2000000</v>
      </c>
      <c r="C17" s="20">
        <v>1</v>
      </c>
      <c r="D17" s="20">
        <v>1</v>
      </c>
      <c r="E17" s="21">
        <f>B17*C17*D17</f>
        <v>2000000</v>
      </c>
      <c r="F17" s="51"/>
    </row>
    <row r="18" spans="1:6" ht="15" customHeight="1" x14ac:dyDescent="0.3">
      <c r="A18" s="29" t="s">
        <v>41</v>
      </c>
      <c r="B18" s="22">
        <v>500000</v>
      </c>
      <c r="C18" s="20">
        <v>1</v>
      </c>
      <c r="D18" s="20">
        <v>1</v>
      </c>
      <c r="E18" s="21">
        <f t="shared" ref="E18" si="1">B18*C18*D18</f>
        <v>500000</v>
      </c>
    </row>
    <row r="19" spans="1:6" ht="15" customHeight="1" x14ac:dyDescent="0.3">
      <c r="A19" s="46" t="s">
        <v>42</v>
      </c>
      <c r="B19" s="43"/>
      <c r="C19" s="44"/>
      <c r="D19" s="44"/>
      <c r="E19" s="45">
        <f>SUM(E20:E25)</f>
        <v>25500000</v>
      </c>
      <c r="F19"/>
    </row>
    <row r="20" spans="1:6" ht="15" customHeight="1" x14ac:dyDescent="0.3">
      <c r="A20" s="29" t="s">
        <v>43</v>
      </c>
      <c r="B20" s="22">
        <v>3000000</v>
      </c>
      <c r="C20" s="20">
        <v>1</v>
      </c>
      <c r="D20" s="20">
        <v>1</v>
      </c>
      <c r="E20" s="21">
        <f t="shared" ref="E20" si="2">B20*C20*D20</f>
        <v>3000000</v>
      </c>
    </row>
    <row r="21" spans="1:6" ht="15" customHeight="1" x14ac:dyDescent="0.3">
      <c r="A21" s="29" t="s">
        <v>52</v>
      </c>
      <c r="B21" s="22">
        <v>8000000</v>
      </c>
      <c r="C21" s="20">
        <v>1</v>
      </c>
      <c r="D21" s="20">
        <v>1</v>
      </c>
      <c r="E21" s="21">
        <f t="shared" ref="E21" si="3">B21*C21*D21</f>
        <v>8000000</v>
      </c>
    </row>
    <row r="22" spans="1:6" ht="15" customHeight="1" x14ac:dyDescent="0.3">
      <c r="A22" s="29" t="s">
        <v>44</v>
      </c>
      <c r="B22" s="22">
        <v>5000000</v>
      </c>
      <c r="C22" s="20">
        <v>1</v>
      </c>
      <c r="D22" s="20">
        <v>1</v>
      </c>
      <c r="E22" s="21">
        <f t="shared" ref="E22" si="4">B22*C22*D22</f>
        <v>5000000</v>
      </c>
    </row>
    <row r="23" spans="1:6" ht="15" customHeight="1" x14ac:dyDescent="0.3">
      <c r="A23" s="29" t="s">
        <v>50</v>
      </c>
      <c r="B23" s="22">
        <v>5000000</v>
      </c>
      <c r="C23" s="20">
        <v>1</v>
      </c>
      <c r="D23" s="20">
        <v>1</v>
      </c>
      <c r="E23" s="21">
        <f t="shared" ref="E23:E24" si="5">B23*C23*D23</f>
        <v>5000000</v>
      </c>
    </row>
    <row r="24" spans="1:6" ht="15" customHeight="1" x14ac:dyDescent="0.3">
      <c r="A24" s="29" t="s">
        <v>53</v>
      </c>
      <c r="B24" s="22">
        <v>1500000</v>
      </c>
      <c r="C24" s="20">
        <v>1</v>
      </c>
      <c r="D24" s="20">
        <v>1</v>
      </c>
      <c r="E24" s="21">
        <f t="shared" si="5"/>
        <v>1500000</v>
      </c>
    </row>
    <row r="25" spans="1:6" ht="15" customHeight="1" x14ac:dyDescent="0.3">
      <c r="A25" s="29" t="s">
        <v>45</v>
      </c>
      <c r="B25" s="22">
        <v>3000000</v>
      </c>
      <c r="C25" s="20">
        <v>1</v>
      </c>
      <c r="D25" s="20">
        <v>1</v>
      </c>
      <c r="E25" s="21">
        <f t="shared" ref="E25" si="6">B25*C25*D25</f>
        <v>3000000</v>
      </c>
    </row>
    <row r="26" spans="1:6" ht="15" customHeight="1" x14ac:dyDescent="0.3">
      <c r="A26" s="54" t="s">
        <v>46</v>
      </c>
      <c r="B26" s="43"/>
      <c r="C26" s="44"/>
      <c r="D26" s="44"/>
      <c r="E26" s="45">
        <f>SUM(E27:E29)</f>
        <v>1500000</v>
      </c>
      <c r="F26" s="51"/>
    </row>
    <row r="27" spans="1:6" ht="15" customHeight="1" x14ac:dyDescent="0.3">
      <c r="A27" s="29" t="s">
        <v>49</v>
      </c>
      <c r="B27" s="22">
        <v>500000</v>
      </c>
      <c r="C27" s="20">
        <v>1</v>
      </c>
      <c r="D27" s="20">
        <v>1</v>
      </c>
      <c r="E27" s="21">
        <f t="shared" ref="E27" si="7">B27*C27*D27</f>
        <v>500000</v>
      </c>
    </row>
    <row r="28" spans="1:6" ht="15" customHeight="1" x14ac:dyDescent="0.3">
      <c r="A28" s="29" t="s">
        <v>47</v>
      </c>
      <c r="B28" s="22">
        <v>500000</v>
      </c>
      <c r="C28" s="20">
        <v>1</v>
      </c>
      <c r="D28" s="20">
        <v>1</v>
      </c>
      <c r="E28" s="21">
        <f t="shared" ref="E28:E29" si="8">B28*C28*D28</f>
        <v>500000</v>
      </c>
      <c r="F28" s="51"/>
    </row>
    <row r="29" spans="1:6" ht="15" customHeight="1" x14ac:dyDescent="0.3">
      <c r="A29" s="29" t="s">
        <v>48</v>
      </c>
      <c r="B29" s="22">
        <v>500000</v>
      </c>
      <c r="C29" s="20">
        <v>1</v>
      </c>
      <c r="D29" s="20">
        <v>1</v>
      </c>
      <c r="E29" s="21">
        <f t="shared" si="8"/>
        <v>500000</v>
      </c>
      <c r="F29" s="51"/>
    </row>
    <row r="30" spans="1:6" ht="14.25" customHeight="1" x14ac:dyDescent="0.3">
      <c r="A30" s="46" t="s">
        <v>32</v>
      </c>
      <c r="B30" s="43"/>
      <c r="C30" s="44"/>
      <c r="D30" s="44"/>
      <c r="E30" s="45"/>
    </row>
    <row r="31" spans="1:6" ht="14.25" customHeight="1" x14ac:dyDescent="0.3">
      <c r="A31" s="29" t="s">
        <v>26</v>
      </c>
      <c r="B31" s="22">
        <f>SUM(E26,E19,E16,E13)</f>
        <v>31500000</v>
      </c>
      <c r="C31" s="20">
        <v>0</v>
      </c>
      <c r="D31" s="20">
        <v>1</v>
      </c>
      <c r="E31" s="21">
        <f>B31*C31*D31</f>
        <v>0</v>
      </c>
    </row>
    <row r="32" spans="1:6" ht="15" customHeight="1" x14ac:dyDescent="0.3">
      <c r="A32" s="29" t="s">
        <v>27</v>
      </c>
      <c r="B32" s="22"/>
      <c r="C32" s="20">
        <v>1</v>
      </c>
      <c r="D32" s="20">
        <v>1</v>
      </c>
      <c r="E32" s="21">
        <f>B32*C32*D32</f>
        <v>0</v>
      </c>
    </row>
    <row r="33" spans="1:6" ht="15" customHeight="1" x14ac:dyDescent="0.3">
      <c r="A33" s="30"/>
      <c r="B33" s="23"/>
      <c r="C33" s="19"/>
      <c r="D33" s="19"/>
      <c r="E33" s="24">
        <f>SUM(B31,E31,E32)</f>
        <v>31500000</v>
      </c>
      <c r="F33" s="1" t="s">
        <v>25</v>
      </c>
    </row>
    <row r="34" spans="1:6" x14ac:dyDescent="0.3">
      <c r="A34" s="72"/>
      <c r="B34" s="73"/>
      <c r="C34" s="73"/>
      <c r="D34" s="73"/>
      <c r="E34" s="74"/>
    </row>
    <row r="35" spans="1:6" x14ac:dyDescent="0.3">
      <c r="A35" s="68"/>
      <c r="B35" s="69"/>
      <c r="C35" s="70"/>
      <c r="D35" s="69"/>
      <c r="E35" s="71"/>
      <c r="F35" s="32"/>
    </row>
    <row r="36" spans="1:6" ht="16.5" x14ac:dyDescent="0.3">
      <c r="A36" s="61" t="s">
        <v>24</v>
      </c>
      <c r="B36" s="62"/>
      <c r="C36" s="38"/>
      <c r="D36" s="41" t="s">
        <v>15</v>
      </c>
      <c r="E36" s="42">
        <f>SUM(E33)</f>
        <v>31500000</v>
      </c>
      <c r="F36" s="32"/>
    </row>
    <row r="37" spans="1:6" ht="16.5" x14ac:dyDescent="0.3">
      <c r="A37" s="63"/>
      <c r="B37" s="64"/>
      <c r="C37" s="6"/>
      <c r="D37" s="37" t="s">
        <v>5</v>
      </c>
      <c r="E37" s="48">
        <v>0.1</v>
      </c>
    </row>
    <row r="38" spans="1:6" ht="16.5" x14ac:dyDescent="0.3">
      <c r="A38" s="59"/>
      <c r="B38" s="60"/>
      <c r="C38" s="40"/>
      <c r="D38" s="37" t="s">
        <v>6</v>
      </c>
      <c r="E38" s="47">
        <f>ROUND(E36*E37,2)</f>
        <v>3150000</v>
      </c>
    </row>
    <row r="39" spans="1:6" ht="17.25" thickBot="1" x14ac:dyDescent="0.35">
      <c r="C39" s="6"/>
      <c r="D39" s="35" t="s">
        <v>4</v>
      </c>
      <c r="E39" s="33">
        <v>0</v>
      </c>
    </row>
    <row r="40" spans="1:6" ht="17.25" thickTop="1" x14ac:dyDescent="0.3">
      <c r="A40" s="13" t="s">
        <v>23</v>
      </c>
      <c r="B40" s="14"/>
      <c r="C40" s="6"/>
      <c r="D40" s="36" t="s">
        <v>22</v>
      </c>
      <c r="E40" s="34">
        <f>SUM(E36+E38)</f>
        <v>34650000</v>
      </c>
    </row>
    <row r="41" spans="1:6" x14ac:dyDescent="0.3">
      <c r="A41" s="16" t="s">
        <v>18</v>
      </c>
      <c r="B41" s="15"/>
    </row>
    <row r="42" spans="1:6" x14ac:dyDescent="0.3">
      <c r="D42" s="58"/>
      <c r="E42" s="58"/>
    </row>
    <row r="43" spans="1:6" ht="18" x14ac:dyDescent="0.35">
      <c r="A43" s="12" t="s">
        <v>3</v>
      </c>
      <c r="B43" s="12"/>
    </row>
    <row r="45" spans="1:6" x14ac:dyDescent="0.3">
      <c r="C45" s="14"/>
      <c r="D45" s="14"/>
      <c r="E45" s="14"/>
    </row>
    <row r="46" spans="1:6" x14ac:dyDescent="0.3">
      <c r="C46" s="15"/>
      <c r="D46" s="15"/>
      <c r="E46" s="15"/>
    </row>
    <row r="48" spans="1:6" ht="18" x14ac:dyDescent="0.35">
      <c r="C48" s="12"/>
      <c r="D48" s="12"/>
      <c r="E48" s="12"/>
    </row>
  </sheetData>
  <mergeCells count="12">
    <mergeCell ref="D1:E1"/>
    <mergeCell ref="A1:B1"/>
    <mergeCell ref="A2:B2"/>
    <mergeCell ref="D42:E42"/>
    <mergeCell ref="A38:B38"/>
    <mergeCell ref="A36:B36"/>
    <mergeCell ref="A37:B37"/>
    <mergeCell ref="A12:E12"/>
    <mergeCell ref="A35:E35"/>
    <mergeCell ref="A34:E34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2025-04-04T01:57:03Z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